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20 m finansinės ataskaitos\2020 m I ketv\"/>
    </mc:Choice>
  </mc:AlternateContent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52511" iterate="1"/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<sst xmlns="http://schemas.openxmlformats.org/spreadsheetml/2006/main" count="1038" uniqueCount="544">
  <si>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</si>
  <si>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</si>
  <si>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</si>
  <si>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</si>
  <si>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</si>
  <si>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</si>
  <si>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</si>
  <si>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</si>
  <si>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</si>
  <si>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</si>
  <si>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</si>
  <si>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</si>
  <si>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</si>
  <si>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</si>
  <si>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</si>
  <si>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</si>
  <si>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</si>
  <si>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</si>
  <si>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</si>
  <si>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</si>
  <si>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</si>
  <si>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</si>
  <si>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</si>
  <si>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</si>
  <si>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</si>
  <si>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</si>
  <si>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</si>
  <si>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</si>
  <si>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</si>
  <si>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</si>
  <si>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</si>
  <si>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</si>
  <si>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</si>
  <si>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</si>
  <si>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</si>
  <si>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</si>
  <si>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</si>
  <si>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</si>
  <si>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</si>
  <si>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</si>
  <si>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</si>
  <si>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</si>
  <si>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</si>
  <si>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</si>
  <si>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</si>
  <si>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</si>
  <si>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</si>
  <si>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</si>
  <si>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</si>
  <si>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</si>
  <si>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</si>
  <si>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</si>
  <si>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</si>
  <si>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</si>
  <si>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</si>
  <si>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</si>
  <si>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</si>
  <si>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</si>
  <si>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</si>
  <si>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</si>
  <si>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</si>
  <si>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</si>
  <si>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</si>
  <si>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</si>
  <si>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</si>
  <si>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</si>
  <si>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</si>
  <si>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</si>
  <si>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</si>
  <si>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</si>
  <si>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</si>
  <si>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</si>
  <si>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</si>
  <si>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</si>
  <si>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</si>
  <si>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</si>
  <si>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</si>
  <si>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</si>
  <si>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</si>
  <si>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</si>
  <si>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</si>
  <si>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</si>
  <si>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</si>
  <si>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</si>
  <si>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</si>
  <si>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</si>
  <si>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</si>
  <si>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</si>
  <si>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</si>
  <si>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</si>
  <si>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</si>
  <si>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</si>
  <si>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</si>
  <si>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</si>
  <si>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</si>
  <si>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</si>
  <si>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</si>
  <si>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</si>
  <si>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</si>
  <si>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</si>
  <si>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</si>
  <si>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</si>
  <si>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</si>
  <si>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</si>
  <si>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</si>
  <si>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</si>
  <si>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</si>
  <si>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</si>
  <si>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</si>
  <si>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</si>
  <si>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</si>
  <si>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</si>
  <si>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</si>
  <si>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</si>
  <si>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</si>
  <si>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</si>
  <si>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</si>
  <si>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</si>
  <si>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</si>
  <si>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</si>
  <si>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</si>
  <si>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</si>
  <si>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</si>
  <si>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</si>
  <si>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</si>
  <si>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</si>
  <si>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</si>
  <si>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</si>
  <si>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</si>
  <si>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</si>
  <si>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</si>
  <si>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</si>
  <si>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</si>
  <si>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</si>
  <si>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</si>
  <si>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</si>
  <si>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</si>
  <si>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</si>
  <si>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</si>
  <si>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</si>
  <si>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</si>
  <si>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</si>
  <si>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</si>
  <si>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</si>
  <si>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</si>
  <si>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</si>
  <si>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</si>
  <si>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</si>
  <si>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</si>
  <si>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</si>
  <si>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</si>
  <si>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</si>
  <si>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</si>
  <si>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</si>
  <si>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</si>
  <si>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</si>
  <si>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</si>
  <si>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</si>
  <si>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</si>
  <si>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</si>
  <si>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</si>
  <si>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</si>
  <si>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</si>
  <si>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</si>
  <si>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</si>
  <si>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</si>
  <si>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</si>
  <si>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</si>
  <si>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</si>
  <si>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</si>
  <si>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</si>
  <si>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</si>
  <si>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</si>
  <si>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</si>
  <si>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</si>
  <si>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</si>
  <si>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</si>
  <si>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</si>
  <si>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</si>
  <si>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</si>
  <si>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</si>
  <si>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</si>
  <si>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</si>
  <si>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</si>
  <si>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</si>
  <si>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</si>
  <si>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</si>
  <si>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</si>
  <si>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</si>
  <si>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</si>
  <si>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</si>
  <si>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</si>
  <si>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</si>
  <si>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</si>
  <si>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</si>
  <si>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</si>
  <si>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</si>
  <si>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</si>
  <si>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</si>
  <si>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</si>
  <si>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</si>
  <si>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</si>
  <si>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</si>
  <si>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</si>
  <si>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</si>
  <si>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</si>
  <si>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</si>
  <si>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</si>
  <si>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</si>
  <si>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</si>
  <si>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</si>
  <si>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</si>
  <si>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</si>
  <si>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</si>
  <si>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</si>
  <si>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</si>
  <si>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</si>
  <si>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</si>
  <si>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</si>
  <si>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</si>
  <si>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</si>
  <si>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</si>
  <si>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</si>
  <si>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</si>
  <si>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</si>
  <si>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</si>
  <si>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</si>
  <si>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</si>
  <si>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</si>
  <si>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</si>
  <si>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</si>
  <si>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</si>
  <si>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</si>
  <si>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</si>
  <si>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</si>
  <si>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</si>
  <si>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</si>
  <si>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</si>
  <si>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</si>
  <si>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</si>
  <si>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</si>
  <si>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</si>
  <si>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</si>
  <si>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</si>
  <si>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</si>
  <si>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</si>
  <si>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</si>
  <si>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</si>
  <si>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</si>
  <si>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</si>
  <si>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</si>
  <si>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</si>
  <si>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</si>
  <si>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</si>
  <si>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</si>
  <si>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</si>
  <si>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</si>
  <si>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</si>
  <si>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</si>
  <si>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</si>
  <si>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</si>
  <si>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</si>
  <si>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</si>
  <si>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</si>
  <si>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</si>
  <si>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</si>
  <si>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</si>
  <si>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</si>
  <si>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</si>
  <si>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</si>
  <si>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</si>
  <si>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</si>
  <si>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</si>
  <si>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</si>
  <si>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</si>
  <si>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</si>
  <si>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</si>
  <si>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</si>
  <si>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</si>
  <si>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</si>
  <si>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</si>
  <si>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</si>
  <si>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</si>
  <si>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</si>
  <si>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</si>
  <si>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</si>
  <si>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</si>
  <si>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</si>
  <si>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</si>
  <si>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</si>
  <si>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</si>
  <si>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</si>
  <si>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</si>
  <si>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</si>
  <si>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</si>
  <si>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</si>
  <si>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</si>
  <si>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</si>
  <si>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</si>
  <si>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</si>
  <si>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</si>
  <si>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</si>
  <si>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</si>
  <si>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</si>
  <si>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</si>
  <si>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</si>
  <si>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</si>
  <si>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</si>
  <si>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</si>
  <si>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</si>
  <si>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</si>
  <si>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</si>
  <si>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</si>
  <si>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</si>
  <si>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</si>
  <si>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</si>
  <si>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</si>
  <si>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</si>
  <si>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</si>
  <si>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</si>
  <si>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</si>
  <si>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</si>
  <si>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</si>
  <si>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</si>
  <si>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</si>
  <si>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</si>
  <si>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</si>
  <si>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</si>
  <si>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</si>
  <si>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</si>
  <si>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</si>
  <si>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</si>
  <si>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</si>
  <si>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</si>
  <si>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</si>
  <si>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</si>
  <si>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</si>
  <si>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</si>
  <si>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</si>
  <si>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</si>
  <si>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</si>
  <si>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</si>
  <si>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</si>
  <si>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</si>
  <si>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</si>
  <si>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</si>
  <si>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</si>
  <si>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</si>
  <si>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MOKĖTINŲ SUMŲ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</si>
  <si>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</si>
  <si>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</si>
  <si>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</si>
  <si>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</si>
  <si>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</si>
  <si>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</si>
  <si>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</si>
  <si>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</si>
  <si>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</si>
  <si>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</si>
  <si>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</si>
  <si>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</si>
  <si>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</si>
  <si>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</si>
  <si>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</si>
  <si>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</si>
  <si>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</si>
  <si>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</si>
  <si>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</si>
  <si>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</si>
  <si>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</si>
  <si>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</si>
  <si>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</si>
  <si>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</si>
  <si>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</si>
  <si>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</si>
  <si>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</si>
  <si>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</si>
  <si>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</si>
  <si>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</si>
  <si>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</si>
  <si>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</si>
  <si>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</si>
  <si>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</si>
  <si>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</si>
  <si>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</si>
  <si>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</si>
  <si>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</si>
  <si>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</si>
  <si>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</si>
  <si>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</si>
  <si>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</si>
  <si>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</si>
  <si>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</si>
  <si>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</si>
  <si>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</si>
  <si>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</si>
  <si>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</si>
  <si>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</si>
  <si>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</si>
  <si>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</si>
  <si>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</si>
  <si>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</si>
  <si>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</si>
  <si>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</si>
  <si>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</si>
  <si>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</si>
  <si>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</si>
  <si>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</si>
  <si>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</si>
  <si>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</si>
  <si>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</si>
  <si>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</si>
  <si>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</si>
  <si>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</si>
  <si>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</si>
  <si>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</si>
  <si>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</si>
  <si>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</si>
  <si>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</si>
  <si>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</si>
  <si>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</si>
  <si>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</si>
  <si>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</si>
  <si>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</si>
  <si>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</si>
  <si>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</si>
  <si>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</si>
  <si>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</si>
  <si>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</si>
  <si>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</si>
  <si>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</si>
  <si>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</si>
  <si>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</si>
  <si>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</si>
  <si>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</si>
  <si>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</si>
  <si>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</si>
  <si>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</si>
  <si>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</si>
  <si>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</si>
  <si>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</si>
  <si>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</si>
  <si>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</si>
  <si>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</si>
  <si>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</si>
  <si>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</si>
  <si>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</si>
  <si>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</si>
  <si>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</si>
  <si>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</si>
  <si>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</si>
  <si>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</si>
  <si>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</si>
  <si>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</si>
  <si>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</si>
  <si>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</si>
  <si>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</si>
  <si>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</si>
  <si>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</si>
  <si>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</si>
  <si>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</si>
  <si>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</si>
  <si>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</si>
  <si>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</si>
  <si>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</si>
  <si>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</si>
  <si>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</si>
  <si>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</si>
  <si>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</si>
  <si>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</si>
  <si>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</si>
  <si>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</si>
  <si>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</si>
  <si>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</si>
  <si>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</si>
  <si>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</si>
  <si>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</si>
  <si>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</si>
  <si>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</si>
  <si>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</si>
  <si>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</si>
  <si>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</si>
  <si>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</si>
  <si>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</si>
  <si>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</si>
  <si>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</si>
  <si>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</si>
  <si>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</si>
  <si>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</si>
  <si>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</si>
  <si>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</si>
  <si>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</si>
  <si>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</si>
  <si>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</si>
  <si>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</si>
  <si>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</si>
  <si>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</si>
  <si>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</si>
  <si>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</si>
  <si>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</si>
  <si>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</si>
  <si>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</si>
  <si>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</si>
  <si>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</si>
  <si>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</si>
  <si>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</si>
  <si>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</si>
  <si>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</si>
  <si>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</si>
  <si>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</si>
  <si>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</si>
  <si>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</si>
  <si>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</si>
  <si>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</si>
  <si>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</si>
  <si>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</si>
  <si>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</si>
  <si>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</si>
  <si>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</si>
  <si>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</si>
  <si>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</si>
  <si>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</si>
  <si>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</si>
  <si>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</si>
  <si>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</si>
  <si>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</si>
  <si>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</si>
  <si>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</si>
  <si>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</si>
  <si>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</si>
  <si>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</si>
  <si>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</si>
  <si>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</si>
  <si>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</si>
  <si>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</si>
  <si>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</si>
  <si>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PYLIMŲ LOPŠELIS-DARŽELIS</t>
  </si>
  <si>
    <t>KETVIRTINĖ</t>
  </si>
  <si>
    <t>DIREKTORĖ</t>
  </si>
  <si>
    <t>VYR BUHALTERĖ</t>
  </si>
  <si>
    <t>ODETA STASIULEVIČIENĖ</t>
  </si>
  <si>
    <t>JANĖ DAMBRAUSKIENĖ</t>
  </si>
  <si>
    <t>__2020-04-17  Nr. 55</t>
  </si>
  <si>
    <t>2020 M. KOVO MĖN 31 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</si>
</sst>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0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vertical="center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21" fillId="0" borderId="12" xfId="850" applyFont="1" applyFill="1" applyBorder="1" applyAlignment="1">
      <alignment vertical="center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25" defaultRowHeight="12.75"/>
  <cols>
    <col min="1" max="1" width="6.75" style="29" customWidth="1"/>
    <col min="2" max="2" width="17.25" style="29" customWidth="1"/>
    <col min="3" max="4" width="16.25" style="34" customWidth="1"/>
    <col min="5" max="5" width="90.875" style="29" customWidth="1"/>
    <col min="6" max="6" width="11.75" style="29" customWidth="1"/>
    <col min="7" max="16384" width="9.1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5" t="s">
        <v>30</v>
      </c>
      <c r="B3" s="256" t="s">
        <v>31</v>
      </c>
      <c r="C3" s="256" t="s">
        <v>35</v>
      </c>
      <c r="D3" s="256" t="s">
        <v>34</v>
      </c>
      <c r="E3" s="257" t="s">
        <v>41</v>
      </c>
    </row>
    <row r="4" spans="1:5" ht="12.75" customHeight="1">
      <c r="A4" s="255"/>
      <c r="B4" s="256"/>
      <c r="C4" s="256"/>
      <c r="D4" s="256"/>
      <c r="E4" s="258"/>
    </row>
    <row r="5" spans="1:5">
      <c r="A5" s="255"/>
      <c r="B5" s="256"/>
      <c r="C5" s="256"/>
      <c r="D5" s="256"/>
      <c r="E5" s="259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6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7" t="s">
        <v>471</v>
      </c>
      <c r="D30" s="168" t="s">
        <v>37</v>
      </c>
      <c r="E30" s="170" t="s">
        <v>470</v>
      </c>
    </row>
    <row r="31" spans="1:5" s="33" customFormat="1">
      <c r="A31" s="30">
        <v>26</v>
      </c>
      <c r="B31" s="168" t="s">
        <v>73</v>
      </c>
      <c r="C31" s="247" t="s">
        <v>473</v>
      </c>
      <c r="D31" s="168" t="s">
        <v>37</v>
      </c>
      <c r="E31" s="170" t="s">
        <v>472</v>
      </c>
    </row>
    <row r="32" spans="1:5" s="33" customFormat="1">
      <c r="A32" s="30">
        <v>27</v>
      </c>
      <c r="B32" s="168" t="s">
        <v>73</v>
      </c>
      <c r="C32" s="247" t="s">
        <v>475</v>
      </c>
      <c r="D32" s="246" t="s">
        <v>38</v>
      </c>
      <c r="E32" s="170" t="s">
        <v>474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64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25" defaultRowHeight="12.75"/>
  <cols>
    <col min="1" max="1" width="15" style="38" customWidth="1"/>
    <col min="2" max="2" width="19.75" style="42" customWidth="1"/>
    <col min="3" max="3" width="12" style="42" customWidth="1"/>
    <col min="4" max="4" width="31" style="42" customWidth="1"/>
    <col min="5" max="6" width="21.75" style="36" customWidth="1"/>
    <col min="7" max="8" width="21.75" style="38" customWidth="1"/>
    <col min="9" max="11" width="15.875" style="38" customWidth="1"/>
    <col min="12" max="16384" width="9.1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89"/>
      <c r="F6" s="289"/>
      <c r="G6" s="290"/>
      <c r="H6" s="290"/>
      <c r="I6" s="290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25" defaultRowHeight="12.75"/>
  <cols>
    <col min="1" max="1" width="14.625" style="38" customWidth="1"/>
    <col min="2" max="2" width="20.25" style="42" customWidth="1"/>
    <col min="3" max="3" width="10.625" style="38" customWidth="1"/>
    <col min="4" max="4" width="35" style="38" customWidth="1"/>
    <col min="5" max="8" width="21.125" style="38" customWidth="1"/>
    <col min="9" max="11" width="15.75" style="38" customWidth="1"/>
    <col min="12" max="16384" width="9.1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25" defaultRowHeight="15.75"/>
  <cols>
    <col min="1" max="1" width="6.625" style="137" customWidth="1"/>
    <col min="2" max="2" width="1.625" style="137" hidden="1" customWidth="1"/>
    <col min="3" max="3" width="30.125" style="137" customWidth="1"/>
    <col min="4" max="4" width="18.25" style="137" customWidth="1"/>
    <col min="5" max="5" width="0" style="137" hidden="1" customWidth="1"/>
    <col min="6" max="6" width="11.75" style="137" customWidth="1"/>
    <col min="7" max="8" width="19" style="137" customWidth="1"/>
    <col min="9" max="9" width="5.375" style="139" customWidth="1"/>
    <col min="10" max="10" width="4.375" style="137" customWidth="1"/>
    <col min="11" max="16384" width="9.1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13" t="s">
        <v>114</v>
      </c>
      <c r="B15" s="313"/>
      <c r="C15" s="314" t="s">
        <v>50</v>
      </c>
      <c r="D15" s="302"/>
      <c r="E15" s="302"/>
      <c r="F15" s="302"/>
      <c r="G15" s="149" t="s">
        <v>44</v>
      </c>
      <c r="H15" s="149" t="s">
        <v>211</v>
      </c>
      <c r="I15" s="137"/>
    </row>
    <row r="16" spans="1:9" ht="12.75">
      <c r="A16" s="301" t="s">
        <v>117</v>
      </c>
      <c r="B16" s="301"/>
      <c r="C16" s="301" t="s">
        <v>212</v>
      </c>
      <c r="D16" s="302"/>
      <c r="E16" s="302"/>
      <c r="F16" s="302"/>
      <c r="G16" s="151"/>
      <c r="H16" s="152"/>
      <c r="I16" s="137"/>
    </row>
    <row r="17" spans="1:9" ht="12.75">
      <c r="A17" s="309" t="s">
        <v>119</v>
      </c>
      <c r="B17" s="309"/>
      <c r="C17" s="310" t="s">
        <v>213</v>
      </c>
      <c r="D17" s="302"/>
      <c r="E17" s="302"/>
      <c r="F17" s="302"/>
      <c r="G17" s="153"/>
      <c r="H17" s="150"/>
      <c r="I17" s="137"/>
    </row>
    <row r="18" spans="1:9" ht="12.75">
      <c r="A18" s="309" t="s">
        <v>121</v>
      </c>
      <c r="B18" s="309"/>
      <c r="C18" s="310" t="s">
        <v>221</v>
      </c>
      <c r="D18" s="302"/>
      <c r="E18" s="302"/>
      <c r="F18" s="302"/>
      <c r="G18" s="154"/>
      <c r="H18" s="150"/>
      <c r="I18" s="137"/>
    </row>
    <row r="19" spans="1:9" ht="12.75">
      <c r="A19" s="309" t="s">
        <v>273</v>
      </c>
      <c r="B19" s="309"/>
      <c r="C19" s="309" t="s">
        <v>274</v>
      </c>
      <c r="D19" s="302"/>
      <c r="E19" s="302"/>
      <c r="F19" s="302"/>
      <c r="G19" s="153"/>
      <c r="H19" s="150"/>
      <c r="I19" s="137"/>
    </row>
    <row r="20" spans="1:9" ht="12.75">
      <c r="A20" s="309" t="s">
        <v>275</v>
      </c>
      <c r="B20" s="309"/>
      <c r="C20" s="309" t="s">
        <v>276</v>
      </c>
      <c r="D20" s="302"/>
      <c r="E20" s="302"/>
      <c r="F20" s="302"/>
      <c r="G20" s="153"/>
      <c r="H20" s="150"/>
      <c r="I20" s="137"/>
    </row>
    <row r="21" spans="1:9" ht="12.75">
      <c r="A21" s="309" t="s">
        <v>277</v>
      </c>
      <c r="B21" s="309"/>
      <c r="C21" s="309" t="s">
        <v>278</v>
      </c>
      <c r="D21" s="302"/>
      <c r="E21" s="302"/>
      <c r="F21" s="302"/>
      <c r="G21" s="153"/>
      <c r="H21" s="150"/>
      <c r="I21" s="137"/>
    </row>
    <row r="22" spans="1:9" ht="12.75">
      <c r="A22" s="309" t="s">
        <v>279</v>
      </c>
      <c r="B22" s="309"/>
      <c r="C22" s="309" t="s">
        <v>280</v>
      </c>
      <c r="D22" s="302"/>
      <c r="E22" s="302"/>
      <c r="F22" s="302"/>
      <c r="G22" s="153"/>
      <c r="H22" s="150"/>
      <c r="I22" s="137"/>
    </row>
    <row r="23" spans="1:9" ht="12.75">
      <c r="A23" s="309" t="s">
        <v>281</v>
      </c>
      <c r="B23" s="309"/>
      <c r="C23" s="309" t="s">
        <v>282</v>
      </c>
      <c r="D23" s="302"/>
      <c r="E23" s="302"/>
      <c r="F23" s="302"/>
      <c r="G23" s="153"/>
      <c r="H23" s="150"/>
      <c r="I23" s="137"/>
    </row>
    <row r="24" spans="1:9" ht="12.75">
      <c r="A24" s="309" t="s">
        <v>283</v>
      </c>
      <c r="B24" s="309"/>
      <c r="C24" s="309" t="s">
        <v>284</v>
      </c>
      <c r="D24" s="302"/>
      <c r="E24" s="302"/>
      <c r="F24" s="302"/>
      <c r="G24" s="153"/>
      <c r="H24" s="150"/>
      <c r="I24" s="137"/>
    </row>
    <row r="25" spans="1:9" ht="12.75">
      <c r="A25" s="309" t="s">
        <v>123</v>
      </c>
      <c r="B25" s="309"/>
      <c r="C25" s="309" t="s">
        <v>222</v>
      </c>
      <c r="D25" s="302"/>
      <c r="E25" s="302"/>
      <c r="F25" s="302"/>
      <c r="G25" s="153"/>
      <c r="H25" s="150"/>
      <c r="I25" s="137"/>
    </row>
    <row r="26" spans="1:9" ht="12.75">
      <c r="A26" s="309" t="s">
        <v>223</v>
      </c>
      <c r="B26" s="309"/>
      <c r="C26" s="309" t="s">
        <v>224</v>
      </c>
      <c r="D26" s="302"/>
      <c r="E26" s="302"/>
      <c r="F26" s="302"/>
      <c r="G26" s="153"/>
      <c r="H26" s="150"/>
      <c r="I26" s="137"/>
    </row>
    <row r="27" spans="1:9" ht="12.75">
      <c r="A27" s="309" t="s">
        <v>225</v>
      </c>
      <c r="B27" s="309"/>
      <c r="C27" s="309" t="s">
        <v>226</v>
      </c>
      <c r="D27" s="302"/>
      <c r="E27" s="302"/>
      <c r="F27" s="302"/>
      <c r="G27" s="153"/>
      <c r="H27" s="150"/>
      <c r="I27" s="137"/>
    </row>
    <row r="28" spans="1:9" ht="12.75">
      <c r="A28" s="301" t="s">
        <v>127</v>
      </c>
      <c r="B28" s="301"/>
      <c r="C28" s="301" t="s">
        <v>227</v>
      </c>
      <c r="D28" s="302"/>
      <c r="E28" s="302"/>
      <c r="F28" s="302"/>
      <c r="G28" s="153"/>
      <c r="H28" s="150"/>
      <c r="I28" s="137"/>
    </row>
    <row r="29" spans="1:9" ht="12.75">
      <c r="A29" s="309" t="s">
        <v>119</v>
      </c>
      <c r="B29" s="309"/>
      <c r="C29" s="309" t="s">
        <v>238</v>
      </c>
      <c r="D29" s="302"/>
      <c r="E29" s="302"/>
      <c r="F29" s="302"/>
      <c r="G29" s="151"/>
      <c r="H29" s="152"/>
      <c r="I29" s="137"/>
    </row>
    <row r="30" spans="1:9" ht="12.75">
      <c r="A30" s="309" t="s">
        <v>121</v>
      </c>
      <c r="B30" s="309"/>
      <c r="C30" s="310" t="s">
        <v>242</v>
      </c>
      <c r="D30" s="302"/>
      <c r="E30" s="302"/>
      <c r="F30" s="302"/>
      <c r="G30" s="151"/>
      <c r="H30" s="152"/>
      <c r="I30" s="137"/>
    </row>
    <row r="31" spans="1:9" ht="12.75">
      <c r="A31" s="309" t="s">
        <v>123</v>
      </c>
      <c r="B31" s="309"/>
      <c r="C31" s="310" t="s">
        <v>246</v>
      </c>
      <c r="D31" s="302"/>
      <c r="E31" s="302"/>
      <c r="F31" s="302"/>
      <c r="G31" s="151"/>
      <c r="H31" s="152"/>
      <c r="I31" s="137"/>
    </row>
    <row r="32" spans="1:9" ht="12.75">
      <c r="A32" s="309" t="s">
        <v>125</v>
      </c>
      <c r="B32" s="309"/>
      <c r="C32" s="310" t="s">
        <v>250</v>
      </c>
      <c r="D32" s="302"/>
      <c r="E32" s="302"/>
      <c r="F32" s="302"/>
      <c r="G32" s="151"/>
      <c r="H32" s="152"/>
      <c r="I32" s="137"/>
    </row>
    <row r="33" spans="1:10" ht="12.75">
      <c r="A33" s="311" t="s">
        <v>129</v>
      </c>
      <c r="B33" s="311"/>
      <c r="C33" s="312" t="s">
        <v>251</v>
      </c>
      <c r="D33" s="302"/>
      <c r="E33" s="302"/>
      <c r="F33" s="302"/>
      <c r="G33" s="151"/>
      <c r="H33" s="151"/>
      <c r="I33" s="137"/>
    </row>
    <row r="34" spans="1:10" ht="12.75">
      <c r="A34" s="311" t="s">
        <v>154</v>
      </c>
      <c r="B34" s="311"/>
      <c r="C34" s="301" t="s">
        <v>252</v>
      </c>
      <c r="D34" s="302"/>
      <c r="E34" s="302"/>
      <c r="F34" s="302"/>
      <c r="G34" s="151"/>
      <c r="H34" s="151"/>
      <c r="I34" s="137"/>
    </row>
    <row r="35" spans="1:10" ht="12.75">
      <c r="A35" s="151" t="s">
        <v>119</v>
      </c>
      <c r="B35" s="153"/>
      <c r="C35" s="303" t="s">
        <v>254</v>
      </c>
      <c r="D35" s="304"/>
      <c r="E35" s="304"/>
      <c r="F35" s="305"/>
      <c r="G35" s="151"/>
      <c r="H35" s="151"/>
      <c r="I35" s="137"/>
    </row>
    <row r="36" spans="1:10" ht="12.75">
      <c r="A36" s="151" t="s">
        <v>121</v>
      </c>
      <c r="B36" s="153"/>
      <c r="C36" s="303" t="s">
        <v>255</v>
      </c>
      <c r="D36" s="304"/>
      <c r="E36" s="304"/>
      <c r="F36" s="305"/>
      <c r="G36" s="151"/>
      <c r="H36" s="151"/>
      <c r="I36" s="137"/>
    </row>
    <row r="37" spans="1:10" ht="12.75">
      <c r="A37" s="151" t="s">
        <v>123</v>
      </c>
      <c r="B37" s="153"/>
      <c r="C37" s="303" t="s">
        <v>257</v>
      </c>
      <c r="D37" s="304"/>
      <c r="E37" s="304"/>
      <c r="F37" s="305"/>
      <c r="G37" s="151"/>
      <c r="H37" s="151"/>
      <c r="I37" s="137"/>
    </row>
    <row r="38" spans="1:10" ht="12.75">
      <c r="A38" s="311" t="s">
        <v>161</v>
      </c>
      <c r="B38" s="311"/>
      <c r="C38" s="312" t="s">
        <v>258</v>
      </c>
      <c r="D38" s="302"/>
      <c r="E38" s="302"/>
      <c r="F38" s="302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06" t="s">
        <v>259</v>
      </c>
      <c r="D39" s="307"/>
      <c r="E39" s="307"/>
      <c r="F39" s="308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1" t="s">
        <v>263</v>
      </c>
      <c r="D40" s="302"/>
      <c r="E40" s="302"/>
      <c r="F40" s="302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1" t="s">
        <v>264</v>
      </c>
      <c r="D41" s="302"/>
      <c r="E41" s="302"/>
      <c r="F41" s="302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1" t="s">
        <v>266</v>
      </c>
      <c r="D42" s="302"/>
      <c r="E42" s="302"/>
      <c r="F42" s="302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25" defaultRowHeight="15.75"/>
  <cols>
    <col min="1" max="1" width="17.25" style="137" customWidth="1"/>
    <col min="2" max="2" width="19.375" style="137" customWidth="1"/>
    <col min="3" max="3" width="10.375" style="137" customWidth="1"/>
    <col min="4" max="4" width="36" style="137" customWidth="1"/>
    <col min="5" max="8" width="20.375" style="137" customWidth="1"/>
    <col min="9" max="10" width="16.25" style="137" customWidth="1"/>
    <col min="11" max="11" width="16.25" style="139" customWidth="1"/>
    <col min="12" max="12" width="4.375" style="137" hidden="1" customWidth="1"/>
    <col min="13" max="13" width="5.375" style="137" customWidth="1"/>
    <col min="14" max="16384" width="9.1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43.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104" zoomScale="120" zoomScaleNormal="120" zoomScaleSheetLayoutView="100" workbookViewId="0">
      <selection activeCell="A14" sqref="A14:F14"/>
    </sheetView>
  </sheetViews>
  <sheetFormatPr defaultColWidth="9.125" defaultRowHeight="12.75"/>
  <cols>
    <col min="1" max="1" width="11.625" style="213" customWidth="1"/>
    <col min="2" max="2" width="35.875" style="200" customWidth="1"/>
    <col min="3" max="3" width="3.375" style="200" customWidth="1"/>
    <col min="4" max="4" width="7.875" style="200" customWidth="1"/>
    <col min="5" max="5" width="10.375" style="200" customWidth="1"/>
    <col min="6" max="6" width="11.75" style="200" customWidth="1"/>
    <col min="7" max="7" width="13.625" style="200" bestFit="1" customWidth="1"/>
    <col min="8" max="8" width="40.25" style="200" customWidth="1"/>
    <col min="9" max="16384" width="9.125" style="200"/>
  </cols>
  <sheetData>
    <row r="1" spans="1:11" s="172" customFormat="1" ht="12" customHeight="1">
      <c r="C1" s="249"/>
      <c r="D1" s="316" t="s">
        <v>469</v>
      </c>
      <c r="E1" s="316"/>
      <c r="F1" s="316"/>
    </row>
    <row r="2" spans="1:11" s="172" customFormat="1" ht="12" customHeight="1">
      <c r="C2" s="249"/>
      <c r="D2" s="316"/>
      <c r="E2" s="316"/>
      <c r="F2" s="316"/>
    </row>
    <row r="3" spans="1:11" s="172" customFormat="1" ht="12" customHeight="1">
      <c r="C3" s="249"/>
      <c r="D3" s="316"/>
      <c r="E3" s="316"/>
      <c r="F3" s="316"/>
    </row>
    <row r="4" spans="1:11" s="172" customFormat="1" ht="10.5" customHeight="1">
      <c r="C4" s="248"/>
      <c r="D4" s="248"/>
      <c r="E4" s="248"/>
      <c r="F4" s="248"/>
    </row>
    <row r="5" spans="1:11" s="172" customFormat="1" ht="12.75" customHeight="1">
      <c r="A5" s="254"/>
      <c r="B5" s="253" t="s">
        <v>536</v>
      </c>
      <c r="C5" s="253"/>
      <c r="D5" s="253"/>
      <c r="E5" s="253"/>
      <c r="F5" s="254"/>
    </row>
    <row r="6" spans="1:11" s="172" customFormat="1" ht="14.25" customHeight="1">
      <c r="A6" s="319" t="s">
        <v>477</v>
      </c>
      <c r="B6" s="319"/>
      <c r="C6" s="319"/>
      <c r="D6" s="319"/>
      <c r="E6" s="319"/>
      <c r="F6" s="319"/>
    </row>
    <row r="7" spans="1:11" s="172" customFormat="1" ht="13.5" customHeight="1">
      <c r="A7" s="317" t="s">
        <v>348</v>
      </c>
      <c r="B7" s="317"/>
      <c r="C7" s="317"/>
      <c r="D7" s="317"/>
      <c r="E7" s="317"/>
      <c r="F7" s="317"/>
      <c r="G7" s="241"/>
      <c r="H7" s="241"/>
      <c r="I7" s="241"/>
      <c r="J7" s="241"/>
      <c r="K7" s="241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18" t="s">
        <v>543</v>
      </c>
      <c r="B9" s="318"/>
      <c r="C9" s="318"/>
      <c r="D9" s="318"/>
      <c r="E9" s="318"/>
      <c r="F9" s="318"/>
      <c r="G9" s="242"/>
      <c r="H9" s="242"/>
      <c r="I9" s="242"/>
      <c r="J9" s="242"/>
      <c r="K9" s="242"/>
    </row>
    <row r="10" spans="1:11" s="172" customFormat="1" ht="12.75" customHeight="1">
      <c r="A10" s="315" t="s">
        <v>537</v>
      </c>
      <c r="B10" s="315"/>
      <c r="C10" s="315"/>
      <c r="D10" s="315"/>
      <c r="E10" s="315"/>
      <c r="F10" s="315"/>
    </row>
    <row r="11" spans="1:11" s="172" customFormat="1" ht="11.25" customHeight="1">
      <c r="A11" s="315" t="s">
        <v>349</v>
      </c>
      <c r="B11" s="315"/>
      <c r="C11" s="315"/>
      <c r="D11" s="315"/>
      <c r="E11" s="315"/>
      <c r="F11" s="315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18" t="s">
        <v>350</v>
      </c>
      <c r="B13" s="318"/>
      <c r="C13" s="318"/>
      <c r="D13" s="318"/>
      <c r="E13" s="318"/>
      <c r="F13" s="318"/>
    </row>
    <row r="14" spans="1:11" s="172" customFormat="1" ht="12.75" customHeight="1">
      <c r="A14" s="315" t="s">
        <v>542</v>
      </c>
      <c r="B14" s="315"/>
      <c r="C14" s="315"/>
      <c r="D14" s="315"/>
      <c r="E14" s="315"/>
      <c r="F14" s="315"/>
    </row>
    <row r="15" spans="1:11" s="172" customFormat="1" ht="12.75" customHeight="1">
      <c r="A15" s="173"/>
      <c r="B15" s="173" t="s">
        <v>476</v>
      </c>
      <c r="C15" s="173"/>
      <c r="F15" s="176"/>
    </row>
    <row r="16" spans="1:11" s="172" customFormat="1" ht="12" customHeight="1">
      <c r="A16" s="321"/>
      <c r="B16" s="321"/>
      <c r="C16" s="321"/>
      <c r="D16" s="321"/>
      <c r="E16" s="321"/>
      <c r="F16" s="321"/>
    </row>
    <row r="17" spans="1:6" s="172" customFormat="1" ht="11.25" customHeight="1">
      <c r="A17" s="177"/>
      <c r="B17" s="178"/>
      <c r="C17" s="178"/>
      <c r="D17" s="179"/>
      <c r="E17" s="180"/>
      <c r="F17" s="240" t="s">
        <v>535</v>
      </c>
    </row>
    <row r="18" spans="1:6" s="172" customFormat="1" ht="12" customHeight="1">
      <c r="A18" s="322" t="s">
        <v>343</v>
      </c>
      <c r="B18" s="323" t="s">
        <v>347</v>
      </c>
      <c r="C18" s="323" t="s">
        <v>351</v>
      </c>
      <c r="D18" s="324" t="s">
        <v>352</v>
      </c>
      <c r="E18" s="325"/>
      <c r="F18" s="325"/>
    </row>
    <row r="19" spans="1:6" s="172" customFormat="1" ht="12" customHeight="1">
      <c r="A19" s="322"/>
      <c r="B19" s="323"/>
      <c r="C19" s="323"/>
      <c r="D19" s="326" t="s">
        <v>353</v>
      </c>
      <c r="E19" s="326"/>
      <c r="F19" s="327"/>
    </row>
    <row r="20" spans="1:6" s="172" customFormat="1" ht="24.75" customHeight="1">
      <c r="A20" s="322"/>
      <c r="B20" s="323"/>
      <c r="C20" s="323"/>
      <c r="D20" s="323" t="s">
        <v>344</v>
      </c>
      <c r="E20" s="323" t="s">
        <v>346</v>
      </c>
      <c r="F20" s="328"/>
    </row>
    <row r="21" spans="1:6" s="172" customFormat="1" ht="39.75" customHeight="1">
      <c r="A21" s="322"/>
      <c r="B21" s="323"/>
      <c r="C21" s="323"/>
      <c r="D21" s="323"/>
      <c r="E21" s="222" t="s">
        <v>345</v>
      </c>
      <c r="F21" s="222" t="s">
        <v>354</v>
      </c>
    </row>
    <row r="22" spans="1:6" s="172" customFormat="1" ht="12">
      <c r="A22" s="252">
        <v>1</v>
      </c>
      <c r="B22" s="252">
        <v>2</v>
      </c>
      <c r="C22" s="252">
        <v>3</v>
      </c>
      <c r="D22" s="252">
        <v>4</v>
      </c>
      <c r="E22" s="252">
        <v>5</v>
      </c>
      <c r="F22" s="252">
        <v>6</v>
      </c>
    </row>
    <row r="23" spans="1:6" s="172" customFormat="1" ht="11.25" customHeight="1">
      <c r="A23" s="223" t="s">
        <v>46</v>
      </c>
      <c r="B23" s="224" t="s">
        <v>355</v>
      </c>
      <c r="C23" s="225">
        <v>1</v>
      </c>
      <c r="D23" s="226">
        <f>D24+D30+D47++D52+D57+D69+D75++D84+D90</f>
        <v>3818.9300000000003</v>
      </c>
      <c r="E23" s="226">
        <f>E24+E30+E47+E52+E57+E69+E75+E84+E90</f>
        <v>4761.4400000000005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356</v>
      </c>
      <c r="C24" s="225">
        <v>2</v>
      </c>
      <c r="D24" s="228">
        <f>D25+D29</f>
        <v>1584.65</v>
      </c>
      <c r="E24" s="228">
        <f>E25+E29</f>
        <v>3753.88</v>
      </c>
      <c r="F24" s="228">
        <f>F25+F29</f>
        <v>0</v>
      </c>
    </row>
    <row r="25" spans="1:6" s="172" customFormat="1" ht="12">
      <c r="A25" s="229" t="s">
        <v>415</v>
      </c>
      <c r="B25" s="230" t="s">
        <v>357</v>
      </c>
      <c r="C25" s="225">
        <v>3</v>
      </c>
      <c r="D25" s="228">
        <f>D26+D28</f>
        <v>1578.13</v>
      </c>
      <c r="E25" s="228">
        <f>E26+E28</f>
        <v>3500.01</v>
      </c>
      <c r="F25" s="228">
        <f>F26+F28</f>
        <v>0</v>
      </c>
    </row>
    <row r="26" spans="1:6" s="172" customFormat="1" ht="12">
      <c r="A26" s="229" t="s">
        <v>416</v>
      </c>
      <c r="B26" s="230" t="s">
        <v>358</v>
      </c>
      <c r="C26" s="225">
        <v>4</v>
      </c>
      <c r="D26" s="228">
        <v>1578.13</v>
      </c>
      <c r="E26" s="228">
        <v>3500.01</v>
      </c>
      <c r="F26" s="228"/>
    </row>
    <row r="27" spans="1:6" s="172" customFormat="1" ht="12">
      <c r="A27" s="229" t="s">
        <v>417</v>
      </c>
      <c r="B27" s="230" t="s">
        <v>359</v>
      </c>
      <c r="C27" s="225">
        <v>5</v>
      </c>
      <c r="D27" s="228"/>
      <c r="E27" s="228"/>
      <c r="F27" s="228"/>
    </row>
    <row r="28" spans="1:6" s="172" customFormat="1" ht="12">
      <c r="A28" s="229" t="s">
        <v>418</v>
      </c>
      <c r="B28" s="230" t="s">
        <v>360</v>
      </c>
      <c r="C28" s="225">
        <v>6</v>
      </c>
      <c r="D28" s="228"/>
      <c r="E28" s="228"/>
      <c r="F28" s="228"/>
    </row>
    <row r="29" spans="1:6" s="172" customFormat="1" ht="12">
      <c r="A29" s="229" t="s">
        <v>419</v>
      </c>
      <c r="B29" s="230" t="s">
        <v>361</v>
      </c>
      <c r="C29" s="225">
        <v>7</v>
      </c>
      <c r="D29" s="228">
        <v>6.52</v>
      </c>
      <c r="E29" s="228">
        <v>253.87</v>
      </c>
      <c r="F29" s="228"/>
    </row>
    <row r="30" spans="1:6" s="172" customFormat="1" ht="12">
      <c r="A30" s="223" t="s">
        <v>291</v>
      </c>
      <c r="B30" s="227" t="s">
        <v>362</v>
      </c>
      <c r="C30" s="225">
        <v>8</v>
      </c>
      <c r="D30" s="231">
        <f>D31</f>
        <v>2234.2800000000002</v>
      </c>
      <c r="E30" s="231">
        <f>E31</f>
        <v>1007.56</v>
      </c>
      <c r="F30" s="232">
        <f>F31</f>
        <v>0</v>
      </c>
    </row>
    <row r="31" spans="1:6" s="172" customFormat="1" ht="12">
      <c r="A31" s="229" t="s">
        <v>420</v>
      </c>
      <c r="B31" s="230" t="s">
        <v>362</v>
      </c>
      <c r="C31" s="225">
        <v>9</v>
      </c>
      <c r="D31" s="228">
        <f>SUM(D32:D46)</f>
        <v>2234.2800000000002</v>
      </c>
      <c r="E31" s="228">
        <f t="shared" ref="E31:F31" si="0">SUM(E32:E46)</f>
        <v>1007.56</v>
      </c>
      <c r="F31" s="228">
        <f t="shared" si="0"/>
        <v>0</v>
      </c>
    </row>
    <row r="32" spans="1:6" s="172" customFormat="1" ht="12">
      <c r="A32" s="229" t="s">
        <v>481</v>
      </c>
      <c r="B32" s="230" t="s">
        <v>483</v>
      </c>
      <c r="C32" s="225">
        <v>10</v>
      </c>
      <c r="D32" s="228"/>
      <c r="E32" s="228"/>
      <c r="F32" s="226"/>
    </row>
    <row r="33" spans="1:6" s="172" customFormat="1" ht="24">
      <c r="A33" s="229" t="s">
        <v>482</v>
      </c>
      <c r="B33" s="230" t="s">
        <v>484</v>
      </c>
      <c r="C33" s="225">
        <v>11</v>
      </c>
      <c r="D33" s="228"/>
      <c r="E33" s="228"/>
      <c r="F33" s="226"/>
    </row>
    <row r="34" spans="1:6" s="172" customFormat="1" ht="12">
      <c r="A34" s="229" t="s">
        <v>485</v>
      </c>
      <c r="B34" s="230" t="s">
        <v>489</v>
      </c>
      <c r="C34" s="225">
        <v>12</v>
      </c>
      <c r="D34" s="228">
        <v>5.51</v>
      </c>
      <c r="E34" s="228">
        <v>94.79</v>
      </c>
      <c r="F34" s="226"/>
    </row>
    <row r="35" spans="1:6" s="172" customFormat="1" ht="24">
      <c r="A35" s="229" t="s">
        <v>486</v>
      </c>
      <c r="B35" s="230" t="s">
        <v>490</v>
      </c>
      <c r="C35" s="225">
        <v>13</v>
      </c>
      <c r="D35" s="228"/>
      <c r="E35" s="228"/>
      <c r="F35" s="226"/>
    </row>
    <row r="36" spans="1:6" s="172" customFormat="1" ht="12" customHeight="1">
      <c r="A36" s="229" t="s">
        <v>487</v>
      </c>
      <c r="B36" s="230" t="s">
        <v>491</v>
      </c>
      <c r="C36" s="225">
        <v>14</v>
      </c>
      <c r="D36" s="228"/>
      <c r="E36" s="228"/>
      <c r="F36" s="226"/>
    </row>
    <row r="37" spans="1:6" s="172" customFormat="1" ht="12">
      <c r="A37" s="229" t="s">
        <v>488</v>
      </c>
      <c r="B37" s="230" t="s">
        <v>492</v>
      </c>
      <c r="C37" s="225">
        <v>15</v>
      </c>
      <c r="D37" s="228"/>
      <c r="E37" s="228"/>
      <c r="F37" s="226"/>
    </row>
    <row r="38" spans="1:6" s="172" customFormat="1" ht="12">
      <c r="A38" s="229" t="s">
        <v>493</v>
      </c>
      <c r="B38" s="230" t="s">
        <v>494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495</v>
      </c>
      <c r="B39" s="230" t="s">
        <v>496</v>
      </c>
      <c r="C39" s="225">
        <v>17</v>
      </c>
      <c r="D39" s="228"/>
      <c r="E39" s="228"/>
      <c r="F39" s="226"/>
    </row>
    <row r="40" spans="1:6" s="172" customFormat="1" ht="24">
      <c r="A40" s="229" t="s">
        <v>497</v>
      </c>
      <c r="B40" s="230" t="s">
        <v>498</v>
      </c>
      <c r="C40" s="225">
        <v>18</v>
      </c>
      <c r="D40" s="228"/>
      <c r="E40" s="228"/>
      <c r="F40" s="226"/>
    </row>
    <row r="41" spans="1:6" s="172" customFormat="1" ht="12">
      <c r="A41" s="229" t="s">
        <v>499</v>
      </c>
      <c r="B41" s="230" t="s">
        <v>505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500</v>
      </c>
      <c r="B42" s="230" t="s">
        <v>506</v>
      </c>
      <c r="C42" s="225">
        <v>20</v>
      </c>
      <c r="D42" s="228"/>
      <c r="E42" s="228"/>
      <c r="F42" s="226"/>
    </row>
    <row r="43" spans="1:6" s="172" customFormat="1" ht="12">
      <c r="A43" s="229" t="s">
        <v>501</v>
      </c>
      <c r="B43" s="230" t="s">
        <v>507</v>
      </c>
      <c r="C43" s="225">
        <v>21</v>
      </c>
      <c r="D43" s="228">
        <v>1097.9100000000001</v>
      </c>
      <c r="E43" s="228">
        <v>796.77</v>
      </c>
      <c r="F43" s="226"/>
    </row>
    <row r="44" spans="1:6" s="172" customFormat="1" ht="24">
      <c r="A44" s="229" t="s">
        <v>502</v>
      </c>
      <c r="B44" s="230" t="s">
        <v>508</v>
      </c>
      <c r="C44" s="225">
        <v>22</v>
      </c>
      <c r="D44" s="228">
        <v>158.69999999999999</v>
      </c>
      <c r="E44" s="228"/>
      <c r="F44" s="226"/>
    </row>
    <row r="45" spans="1:6" s="172" customFormat="1" ht="12">
      <c r="A45" s="229" t="s">
        <v>503</v>
      </c>
      <c r="B45" s="230" t="s">
        <v>509</v>
      </c>
      <c r="C45" s="225">
        <v>23</v>
      </c>
      <c r="D45" s="228"/>
      <c r="E45" s="228"/>
      <c r="F45" s="226"/>
    </row>
    <row r="46" spans="1:6" s="172" customFormat="1" ht="12">
      <c r="A46" s="229" t="s">
        <v>504</v>
      </c>
      <c r="B46" s="230" t="s">
        <v>510</v>
      </c>
      <c r="C46" s="225">
        <v>24</v>
      </c>
      <c r="D46" s="228">
        <v>972.16</v>
      </c>
      <c r="E46" s="228">
        <v>116</v>
      </c>
      <c r="F46" s="226"/>
    </row>
    <row r="47" spans="1:6" s="172" customFormat="1" ht="12">
      <c r="A47" s="223" t="s">
        <v>421</v>
      </c>
      <c r="B47" s="227" t="s">
        <v>363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422</v>
      </c>
      <c r="B48" s="230" t="s">
        <v>364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511</v>
      </c>
      <c r="B49" s="230" t="s">
        <v>512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513</v>
      </c>
      <c r="B50" s="230" t="s">
        <v>514</v>
      </c>
      <c r="C50" s="225">
        <v>28</v>
      </c>
      <c r="D50" s="228"/>
      <c r="E50" s="228"/>
      <c r="F50" s="228"/>
    </row>
    <row r="51" spans="1:6" s="172" customFormat="1" ht="12">
      <c r="A51" s="229" t="s">
        <v>423</v>
      </c>
      <c r="B51" s="230" t="s">
        <v>365</v>
      </c>
      <c r="C51" s="225">
        <v>29</v>
      </c>
      <c r="D51" s="226"/>
      <c r="E51" s="226"/>
      <c r="F51" s="226"/>
    </row>
    <row r="52" spans="1:6" s="172" customFormat="1" ht="12">
      <c r="A52" s="223" t="s">
        <v>424</v>
      </c>
      <c r="B52" s="227" t="s">
        <v>366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425</v>
      </c>
      <c r="B53" s="230" t="s">
        <v>367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426</v>
      </c>
      <c r="B54" s="230" t="s">
        <v>368</v>
      </c>
      <c r="C54" s="225">
        <v>32</v>
      </c>
      <c r="D54" s="226"/>
      <c r="E54" s="226"/>
      <c r="F54" s="233"/>
    </row>
    <row r="55" spans="1:6" s="172" customFormat="1" ht="12">
      <c r="A55" s="229" t="s">
        <v>427</v>
      </c>
      <c r="B55" s="230" t="s">
        <v>369</v>
      </c>
      <c r="C55" s="225">
        <v>33</v>
      </c>
      <c r="D55" s="226"/>
      <c r="E55" s="226"/>
      <c r="F55" s="233"/>
    </row>
    <row r="56" spans="1:6" s="172" customFormat="1" ht="12">
      <c r="A56" s="229" t="s">
        <v>428</v>
      </c>
      <c r="B56" s="230" t="s">
        <v>370</v>
      </c>
      <c r="C56" s="225">
        <v>34</v>
      </c>
      <c r="D56" s="226"/>
      <c r="E56" s="226"/>
      <c r="F56" s="233"/>
    </row>
    <row r="57" spans="1:6" s="172" customFormat="1" ht="12">
      <c r="A57" s="223" t="s">
        <v>429</v>
      </c>
      <c r="B57" s="227" t="s">
        <v>371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430</v>
      </c>
      <c r="B58" s="230" t="s">
        <v>372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12">
      <c r="A59" s="229" t="s">
        <v>431</v>
      </c>
      <c r="B59" s="230" t="s">
        <v>373</v>
      </c>
      <c r="C59" s="225">
        <v>37</v>
      </c>
      <c r="D59" s="226"/>
      <c r="E59" s="226"/>
      <c r="F59" s="233"/>
    </row>
    <row r="60" spans="1:6" s="172" customFormat="1" ht="12">
      <c r="A60" s="229" t="s">
        <v>432</v>
      </c>
      <c r="B60" s="230" t="s">
        <v>374</v>
      </c>
      <c r="C60" s="225">
        <v>38</v>
      </c>
      <c r="D60" s="226"/>
      <c r="E60" s="226"/>
      <c r="F60" s="233"/>
    </row>
    <row r="61" spans="1:6" s="172" customFormat="1" ht="12">
      <c r="A61" s="229" t="s">
        <v>433</v>
      </c>
      <c r="B61" s="230" t="s">
        <v>375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434</v>
      </c>
      <c r="B62" s="230" t="s">
        <v>376</v>
      </c>
      <c r="C62" s="225">
        <v>40</v>
      </c>
      <c r="D62" s="226"/>
      <c r="E62" s="226"/>
      <c r="F62" s="233"/>
    </row>
    <row r="63" spans="1:6" s="172" customFormat="1" ht="12">
      <c r="A63" s="229" t="s">
        <v>435</v>
      </c>
      <c r="B63" s="230" t="s">
        <v>377</v>
      </c>
      <c r="C63" s="225">
        <v>41</v>
      </c>
      <c r="D63" s="226"/>
      <c r="E63" s="226"/>
      <c r="F63" s="233"/>
    </row>
    <row r="64" spans="1:6" s="172" customFormat="1" ht="12">
      <c r="A64" s="229" t="s">
        <v>436</v>
      </c>
      <c r="B64" s="230" t="s">
        <v>378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437</v>
      </c>
      <c r="B65" s="230" t="s">
        <v>379</v>
      </c>
      <c r="C65" s="225">
        <v>43</v>
      </c>
      <c r="D65" s="226"/>
      <c r="E65" s="226"/>
      <c r="F65" s="233"/>
    </row>
    <row r="66" spans="1:6" s="172" customFormat="1" ht="12">
      <c r="A66" s="229" t="s">
        <v>438</v>
      </c>
      <c r="B66" s="230" t="s">
        <v>380</v>
      </c>
      <c r="C66" s="225">
        <v>44</v>
      </c>
      <c r="D66" s="226"/>
      <c r="E66" s="226"/>
      <c r="F66" s="233"/>
    </row>
    <row r="67" spans="1:6" s="172" customFormat="1" ht="24">
      <c r="A67" s="229" t="s">
        <v>439</v>
      </c>
      <c r="B67" s="234" t="s">
        <v>381</v>
      </c>
      <c r="C67" s="225">
        <v>45</v>
      </c>
      <c r="D67" s="226"/>
      <c r="E67" s="226"/>
      <c r="F67" s="233"/>
    </row>
    <row r="68" spans="1:6" s="172" customFormat="1" ht="12">
      <c r="A68" s="229" t="s">
        <v>440</v>
      </c>
      <c r="B68" s="234" t="s">
        <v>382</v>
      </c>
      <c r="C68" s="225">
        <v>46</v>
      </c>
      <c r="D68" s="226"/>
      <c r="E68" s="226"/>
      <c r="F68" s="233"/>
    </row>
    <row r="69" spans="1:6" s="172" customFormat="1" ht="12">
      <c r="A69" s="223" t="s">
        <v>441</v>
      </c>
      <c r="B69" s="227" t="s">
        <v>383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442</v>
      </c>
      <c r="B70" s="230" t="s">
        <v>384</v>
      </c>
      <c r="C70" s="225">
        <v>48</v>
      </c>
      <c r="D70" s="228"/>
      <c r="E70" s="228"/>
      <c r="F70" s="228"/>
    </row>
    <row r="71" spans="1:6" s="172" customFormat="1" ht="12">
      <c r="A71" s="229" t="s">
        <v>443</v>
      </c>
      <c r="B71" s="230" t="s">
        <v>385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444</v>
      </c>
      <c r="B72" s="230" t="s">
        <v>386</v>
      </c>
      <c r="C72" s="225">
        <v>50</v>
      </c>
      <c r="D72" s="228"/>
      <c r="E72" s="228"/>
      <c r="F72" s="228"/>
    </row>
    <row r="73" spans="1:6" s="172" customFormat="1" ht="24">
      <c r="A73" s="229" t="s">
        <v>445</v>
      </c>
      <c r="B73" s="230" t="s">
        <v>387</v>
      </c>
      <c r="C73" s="225">
        <v>51</v>
      </c>
      <c r="D73" s="228"/>
      <c r="E73" s="228"/>
      <c r="F73" s="228"/>
    </row>
    <row r="74" spans="1:6" s="172" customFormat="1" ht="24">
      <c r="A74" s="229" t="s">
        <v>446</v>
      </c>
      <c r="B74" s="230" t="s">
        <v>388</v>
      </c>
      <c r="C74" s="225">
        <v>52</v>
      </c>
      <c r="D74" s="228"/>
      <c r="E74" s="228"/>
      <c r="F74" s="228"/>
    </row>
    <row r="75" spans="1:6" s="172" customFormat="1" ht="12">
      <c r="A75" s="223" t="s">
        <v>447</v>
      </c>
      <c r="B75" s="227" t="s">
        <v>389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448</v>
      </c>
      <c r="B76" s="235" t="s">
        <v>390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449</v>
      </c>
      <c r="B77" s="235" t="s">
        <v>391</v>
      </c>
      <c r="C77" s="225">
        <v>55</v>
      </c>
      <c r="D77" s="226"/>
      <c r="E77" s="226"/>
      <c r="F77" s="233"/>
    </row>
    <row r="78" spans="1:6" s="172" customFormat="1" ht="12">
      <c r="A78" s="229" t="s">
        <v>450</v>
      </c>
      <c r="B78" s="235" t="s">
        <v>392</v>
      </c>
      <c r="C78" s="225">
        <v>56</v>
      </c>
      <c r="D78" s="226"/>
      <c r="E78" s="226"/>
      <c r="F78" s="233"/>
    </row>
    <row r="79" spans="1:6" s="172" customFormat="1" ht="12" customHeight="1">
      <c r="A79" s="229" t="s">
        <v>451</v>
      </c>
      <c r="B79" s="230" t="s">
        <v>393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452</v>
      </c>
      <c r="B80" s="230" t="s">
        <v>394</v>
      </c>
      <c r="C80" s="225">
        <v>58</v>
      </c>
      <c r="D80" s="226"/>
      <c r="E80" s="226"/>
      <c r="F80" s="233"/>
    </row>
    <row r="81" spans="1:6" s="172" customFormat="1" ht="12">
      <c r="A81" s="229" t="s">
        <v>453</v>
      </c>
      <c r="B81" s="230" t="s">
        <v>395</v>
      </c>
      <c r="C81" s="225">
        <v>59</v>
      </c>
      <c r="D81" s="226"/>
      <c r="E81" s="226"/>
      <c r="F81" s="233"/>
    </row>
    <row r="82" spans="1:6" s="172" customFormat="1" ht="12">
      <c r="A82" s="229" t="s">
        <v>454</v>
      </c>
      <c r="B82" s="230" t="s">
        <v>396</v>
      </c>
      <c r="C82" s="225">
        <v>60</v>
      </c>
      <c r="D82" s="226"/>
      <c r="E82" s="226"/>
      <c r="F82" s="233"/>
    </row>
    <row r="83" spans="1:6" s="172" customFormat="1" ht="12">
      <c r="A83" s="229" t="s">
        <v>455</v>
      </c>
      <c r="B83" s="230" t="s">
        <v>397</v>
      </c>
      <c r="C83" s="225">
        <v>61</v>
      </c>
      <c r="D83" s="228"/>
      <c r="E83" s="228"/>
      <c r="F83" s="228"/>
    </row>
    <row r="84" spans="1:6" s="172" customFormat="1" ht="12">
      <c r="A84" s="223" t="s">
        <v>456</v>
      </c>
      <c r="B84" s="227" t="s">
        <v>398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457</v>
      </c>
      <c r="B85" s="236" t="s">
        <v>399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458</v>
      </c>
      <c r="B86" s="236" t="s">
        <v>400</v>
      </c>
      <c r="C86" s="225">
        <v>64</v>
      </c>
      <c r="D86" s="226"/>
      <c r="E86" s="226"/>
      <c r="F86" s="233"/>
    </row>
    <row r="87" spans="1:6" s="172" customFormat="1" ht="12">
      <c r="A87" s="229" t="s">
        <v>459</v>
      </c>
      <c r="B87" s="230" t="s">
        <v>401</v>
      </c>
      <c r="C87" s="225">
        <v>65</v>
      </c>
      <c r="D87" s="226"/>
      <c r="E87" s="226"/>
      <c r="F87" s="233"/>
    </row>
    <row r="88" spans="1:6" s="172" customFormat="1" ht="12">
      <c r="A88" s="229" t="s">
        <v>460</v>
      </c>
      <c r="B88" s="234" t="s">
        <v>468</v>
      </c>
      <c r="C88" s="225">
        <v>66</v>
      </c>
      <c r="D88" s="226"/>
      <c r="E88" s="226"/>
      <c r="F88" s="233"/>
    </row>
    <row r="89" spans="1:6" s="172" customFormat="1" ht="12">
      <c r="A89" s="229" t="s">
        <v>461</v>
      </c>
      <c r="B89" s="230" t="s">
        <v>402</v>
      </c>
      <c r="C89" s="225">
        <v>67</v>
      </c>
      <c r="D89" s="228"/>
      <c r="E89" s="228"/>
      <c r="F89" s="228"/>
    </row>
    <row r="90" spans="1:6" s="172" customFormat="1" ht="24">
      <c r="A90" s="223" t="s">
        <v>462</v>
      </c>
      <c r="B90" s="227" t="s">
        <v>403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7" t="s">
        <v>404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7" t="s">
        <v>405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12">
      <c r="A93" s="229" t="s">
        <v>463</v>
      </c>
      <c r="B93" s="236" t="s">
        <v>406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515</v>
      </c>
      <c r="B94" s="236" t="s">
        <v>516</v>
      </c>
      <c r="C94" s="225">
        <v>72</v>
      </c>
      <c r="D94" s="228"/>
      <c r="E94" s="228"/>
      <c r="F94" s="228"/>
    </row>
    <row r="95" spans="1:6" s="172" customFormat="1" ht="12">
      <c r="A95" s="229" t="s">
        <v>517</v>
      </c>
      <c r="B95" s="236" t="s">
        <v>518</v>
      </c>
      <c r="C95" s="225">
        <v>73</v>
      </c>
      <c r="D95" s="228"/>
      <c r="E95" s="228"/>
      <c r="F95" s="228"/>
    </row>
    <row r="96" spans="1:6" s="172" customFormat="1" ht="12">
      <c r="A96" s="229" t="s">
        <v>519</v>
      </c>
      <c r="B96" s="236" t="s">
        <v>520</v>
      </c>
      <c r="C96" s="225">
        <v>74</v>
      </c>
      <c r="D96" s="228"/>
      <c r="E96" s="228"/>
      <c r="F96" s="228"/>
    </row>
    <row r="97" spans="1:6" s="172" customFormat="1" ht="12">
      <c r="A97" s="229" t="s">
        <v>521</v>
      </c>
      <c r="B97" s="236" t="s">
        <v>523</v>
      </c>
      <c r="C97" s="225">
        <v>75</v>
      </c>
      <c r="D97" s="228"/>
      <c r="E97" s="228"/>
      <c r="F97" s="228"/>
    </row>
    <row r="98" spans="1:6" s="172" customFormat="1" ht="12">
      <c r="A98" s="229" t="s">
        <v>522</v>
      </c>
      <c r="B98" s="236" t="s">
        <v>524</v>
      </c>
      <c r="C98" s="225">
        <v>76</v>
      </c>
      <c r="D98" s="228"/>
      <c r="E98" s="228"/>
      <c r="F98" s="228"/>
    </row>
    <row r="99" spans="1:6" s="172" customFormat="1" ht="12">
      <c r="A99" s="229" t="s">
        <v>525</v>
      </c>
      <c r="B99" s="236" t="s">
        <v>526</v>
      </c>
      <c r="C99" s="225">
        <v>77</v>
      </c>
      <c r="D99" s="228"/>
      <c r="E99" s="228"/>
      <c r="F99" s="228"/>
    </row>
    <row r="100" spans="1:6" s="172" customFormat="1" ht="24">
      <c r="A100" s="229" t="s">
        <v>527</v>
      </c>
      <c r="B100" s="236" t="s">
        <v>528</v>
      </c>
      <c r="C100" s="225">
        <v>78</v>
      </c>
      <c r="D100" s="228"/>
      <c r="E100" s="228"/>
      <c r="F100" s="228"/>
    </row>
    <row r="101" spans="1:6" s="172" customFormat="1" ht="12">
      <c r="A101" s="229" t="s">
        <v>529</v>
      </c>
      <c r="B101" s="236" t="s">
        <v>530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464</v>
      </c>
      <c r="B102" s="238" t="s">
        <v>407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531</v>
      </c>
      <c r="B103" s="238" t="s">
        <v>532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533</v>
      </c>
      <c r="B104" s="238" t="s">
        <v>534</v>
      </c>
      <c r="C104" s="225">
        <v>82</v>
      </c>
      <c r="D104" s="228"/>
      <c r="E104" s="228"/>
      <c r="F104" s="228"/>
    </row>
    <row r="105" spans="1:6" s="172" customFormat="1" ht="12">
      <c r="A105" s="229" t="s">
        <v>465</v>
      </c>
      <c r="B105" s="238" t="s">
        <v>408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466</v>
      </c>
      <c r="B106" s="238" t="s">
        <v>409</v>
      </c>
      <c r="C106" s="225">
        <v>84</v>
      </c>
      <c r="D106" s="226"/>
      <c r="E106" s="226"/>
      <c r="F106" s="233"/>
    </row>
    <row r="107" spans="1:6" s="172" customFormat="1" ht="12">
      <c r="A107" s="229" t="s">
        <v>467</v>
      </c>
      <c r="B107" s="238" t="s">
        <v>410</v>
      </c>
      <c r="C107" s="225">
        <v>85</v>
      </c>
      <c r="D107" s="226"/>
      <c r="E107" s="226"/>
      <c r="F107" s="233"/>
    </row>
    <row r="108" spans="1:6" s="172" customFormat="1" ht="24.75" customHeight="1">
      <c r="A108" s="223" t="s">
        <v>292</v>
      </c>
      <c r="B108" s="239" t="s">
        <v>411</v>
      </c>
      <c r="C108" s="225">
        <v>86</v>
      </c>
      <c r="D108" s="226"/>
      <c r="E108" s="226"/>
      <c r="F108" s="233"/>
    </row>
    <row r="109" spans="1:6" s="172" customFormat="1" ht="24">
      <c r="A109" s="223" t="s">
        <v>331</v>
      </c>
      <c r="B109" s="239" t="s">
        <v>412</v>
      </c>
      <c r="C109" s="225">
        <v>87</v>
      </c>
      <c r="D109" s="226"/>
      <c r="E109" s="226"/>
      <c r="F109" s="233"/>
    </row>
    <row r="110" spans="1:6" s="172" customFormat="1" ht="12">
      <c r="A110" s="229"/>
      <c r="B110" s="237" t="s">
        <v>413</v>
      </c>
      <c r="C110" s="225">
        <v>88</v>
      </c>
      <c r="D110" s="244">
        <f>D23+D91</f>
        <v>3818.9300000000003</v>
      </c>
      <c r="E110" s="244">
        <f>E23+E91</f>
        <v>4761.4400000000005</v>
      </c>
      <c r="F110" s="244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3"/>
    </row>
    <row r="112" spans="1:6" s="172" customFormat="1" ht="9" customHeight="1">
      <c r="A112" s="183" t="s">
        <v>414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3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/>
      <c r="B115" s="190" t="s">
        <v>538</v>
      </c>
      <c r="C115" s="190"/>
      <c r="D115" s="190" t="s">
        <v>540</v>
      </c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9" t="s">
        <v>478</v>
      </c>
      <c r="B116" s="329"/>
      <c r="C116" s="329"/>
      <c r="D116" s="329"/>
      <c r="E116" s="185"/>
      <c r="F116" s="251" t="s">
        <v>480</v>
      </c>
      <c r="G116" s="194"/>
      <c r="J116" s="250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/>
      <c r="B118" s="183" t="s">
        <v>539</v>
      </c>
      <c r="C118" s="195"/>
      <c r="D118" s="183" t="s">
        <v>541</v>
      </c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20" t="s">
        <v>479</v>
      </c>
      <c r="B119" s="320"/>
      <c r="C119" s="320"/>
      <c r="D119" s="320"/>
      <c r="E119" s="245"/>
      <c r="F119" s="251" t="s">
        <v>480</v>
      </c>
      <c r="G119" s="245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25" defaultRowHeight="12.75"/>
  <cols>
    <col min="1" max="1" width="20" style="38" customWidth="1"/>
    <col min="2" max="4" width="10.875" style="42" customWidth="1"/>
    <col min="5" max="5" width="10.875" style="36" customWidth="1"/>
    <col min="6" max="19" width="10.875" style="38" customWidth="1"/>
    <col min="20" max="16384" width="9.1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0" t="s">
        <v>99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2" t="s">
        <v>58</v>
      </c>
      <c r="B5" s="265" t="s">
        <v>0</v>
      </c>
      <c r="C5" s="266"/>
      <c r="D5" s="266"/>
      <c r="E5" s="266"/>
      <c r="F5" s="266"/>
      <c r="G5" s="266"/>
      <c r="H5" s="266"/>
      <c r="I5" s="266"/>
      <c r="J5" s="266"/>
      <c r="K5" s="267"/>
      <c r="L5" s="267"/>
      <c r="M5" s="268"/>
      <c r="N5" s="266" t="s">
        <v>3</v>
      </c>
      <c r="O5" s="266"/>
      <c r="P5" s="266"/>
      <c r="Q5" s="266"/>
      <c r="R5" s="269"/>
      <c r="S5" s="270"/>
    </row>
    <row r="6" spans="1:19" ht="15.75">
      <c r="A6" s="263"/>
      <c r="B6" s="271" t="s">
        <v>1</v>
      </c>
      <c r="C6" s="272"/>
      <c r="D6" s="273"/>
      <c r="E6" s="271" t="s">
        <v>12</v>
      </c>
      <c r="F6" s="272"/>
      <c r="G6" s="273"/>
      <c r="H6" s="271" t="s">
        <v>111</v>
      </c>
      <c r="I6" s="272"/>
      <c r="J6" s="273"/>
      <c r="K6" s="271" t="s">
        <v>2</v>
      </c>
      <c r="L6" s="272"/>
      <c r="M6" s="273"/>
      <c r="N6" s="274" t="s">
        <v>4</v>
      </c>
      <c r="O6" s="275"/>
      <c r="P6" s="276"/>
      <c r="Q6" s="274" t="s">
        <v>5</v>
      </c>
      <c r="R6" s="277"/>
      <c r="S6" s="278"/>
    </row>
    <row r="7" spans="1:19" ht="16.5" thickBot="1">
      <c r="A7" s="264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79" t="s">
        <v>102</v>
      </c>
      <c r="C8" s="280"/>
      <c r="D8" s="281"/>
      <c r="E8" s="279" t="s">
        <v>103</v>
      </c>
      <c r="F8" s="280"/>
      <c r="G8" s="281"/>
      <c r="H8" s="279" t="s">
        <v>104</v>
      </c>
      <c r="I8" s="280"/>
      <c r="J8" s="281"/>
      <c r="K8" s="279" t="s">
        <v>105</v>
      </c>
      <c r="L8" s="280"/>
      <c r="M8" s="281"/>
      <c r="N8" s="279" t="s">
        <v>106</v>
      </c>
      <c r="O8" s="280"/>
      <c r="P8" s="281"/>
      <c r="Q8" s="279" t="s">
        <v>107</v>
      </c>
      <c r="R8" s="280"/>
      <c r="S8" s="281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25" defaultRowHeight="12.75"/>
  <cols>
    <col min="1" max="1" width="4.625" style="38" customWidth="1"/>
    <col min="2" max="2" width="18.75" style="42" customWidth="1"/>
    <col min="3" max="4" width="16.25" style="42" customWidth="1"/>
    <col min="5" max="5" width="16.25" style="36" customWidth="1"/>
    <col min="6" max="11" width="16.25" style="38" customWidth="1"/>
    <col min="12" max="12" width="3.375" style="38" customWidth="1"/>
    <col min="13" max="19" width="10.875" style="38" customWidth="1"/>
    <col min="20" max="16384" width="9.1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0" t="s">
        <v>108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65"/>
      <c r="C5" s="283" t="s">
        <v>71</v>
      </c>
      <c r="D5" s="284"/>
      <c r="E5" s="284"/>
      <c r="F5" s="284"/>
      <c r="G5" s="284"/>
      <c r="H5" s="284"/>
      <c r="I5" s="284"/>
      <c r="J5" s="285"/>
      <c r="K5" s="286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2"/>
      <c r="C6" s="271" t="s">
        <v>6</v>
      </c>
      <c r="D6" s="272"/>
      <c r="E6" s="273"/>
      <c r="F6" s="271" t="s">
        <v>7</v>
      </c>
      <c r="G6" s="272"/>
      <c r="H6" s="273"/>
      <c r="I6" s="271" t="s">
        <v>8</v>
      </c>
      <c r="J6" s="272"/>
      <c r="K6" s="287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2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79" t="s">
        <v>311</v>
      </c>
      <c r="D8" s="280"/>
      <c r="E8" s="281"/>
      <c r="F8" s="279" t="s">
        <v>313</v>
      </c>
      <c r="G8" s="280"/>
      <c r="H8" s="281"/>
      <c r="I8" s="279" t="s">
        <v>312</v>
      </c>
      <c r="J8" s="280"/>
      <c r="K8" s="281"/>
      <c r="L8" s="83"/>
      <c r="M8" s="83"/>
      <c r="N8" s="83"/>
      <c r="O8" s="83"/>
      <c r="P8" s="83"/>
      <c r="Q8" s="83"/>
      <c r="R8" s="279"/>
      <c r="S8" s="280"/>
      <c r="T8" s="281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25" defaultRowHeight="12.75"/>
  <cols>
    <col min="1" max="1" width="6.375" style="38" customWidth="1"/>
    <col min="2" max="2" width="25" style="42" customWidth="1"/>
    <col min="3" max="4" width="35" style="42" customWidth="1"/>
    <col min="5" max="5" width="19.75" style="36" customWidth="1"/>
    <col min="6" max="6" width="11.875" style="38" customWidth="1"/>
    <col min="7" max="7" width="12.875" style="38" customWidth="1"/>
    <col min="8" max="16384" width="9.125" style="38"/>
  </cols>
  <sheetData>
    <row r="1" spans="1:7" ht="14.25" customHeight="1">
      <c r="A1" s="288" t="s">
        <v>93</v>
      </c>
      <c r="B1" s="288"/>
      <c r="C1" s="288"/>
      <c r="D1" s="288"/>
      <c r="E1" s="288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25" defaultRowHeight="12.75"/>
  <cols>
    <col min="1" max="1" width="21.875" style="38" customWidth="1"/>
    <col min="2" max="4" width="21.875" style="42" customWidth="1"/>
    <col min="5" max="5" width="21.875" style="36" customWidth="1"/>
    <col min="6" max="7" width="21.875" style="38" customWidth="1"/>
    <col min="8" max="8" width="4.25" style="38" customWidth="1"/>
    <col min="9" max="16384" width="9.1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89"/>
      <c r="F5" s="290"/>
      <c r="G5" s="290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25" defaultRowHeight="12.75"/>
  <cols>
    <col min="1" max="1" width="6.375" style="38" customWidth="1"/>
    <col min="2" max="2" width="3.125" style="42" customWidth="1"/>
    <col min="3" max="3" width="60.75" style="42" customWidth="1"/>
    <col min="4" max="4" width="24.375" style="42" customWidth="1"/>
    <col min="5" max="5" width="24" style="36" customWidth="1"/>
    <col min="6" max="6" width="3.375" style="38" customWidth="1"/>
    <col min="7" max="7" width="12.875" style="38" customWidth="1"/>
    <col min="8" max="16384" width="9.125" style="38"/>
  </cols>
  <sheetData>
    <row r="1" spans="1:7" ht="14.25" customHeight="1">
      <c r="A1" s="288" t="s">
        <v>113</v>
      </c>
      <c r="B1" s="288"/>
      <c r="C1" s="288"/>
      <c r="D1" s="288"/>
      <c r="E1" s="288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89"/>
      <c r="F6" s="290"/>
      <c r="G6" s="290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25.5">
      <c r="A16" s="90" t="s">
        <v>114</v>
      </c>
      <c r="B16" s="291" t="s">
        <v>50</v>
      </c>
      <c r="C16" s="292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3" t="s">
        <v>198</v>
      </c>
      <c r="C66" s="294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25" defaultRowHeight="12.75"/>
  <cols>
    <col min="1" max="1" width="16.75" style="38" customWidth="1"/>
    <col min="2" max="2" width="20.75" style="42" customWidth="1"/>
    <col min="3" max="3" width="10.625" style="42" customWidth="1"/>
    <col min="4" max="4" width="37.625" style="42" customWidth="1"/>
    <col min="5" max="5" width="19.375" style="42" customWidth="1"/>
    <col min="6" max="6" width="19.375" style="36" customWidth="1"/>
    <col min="7" max="7" width="19.375" style="42" customWidth="1"/>
    <col min="8" max="8" width="19.375" style="36" customWidth="1"/>
    <col min="9" max="11" width="16" style="38" customWidth="1"/>
    <col min="12" max="12" width="3" style="38" customWidth="1"/>
    <col min="13" max="16384" width="9.1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5"/>
      <c r="E3" s="296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57.7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25" defaultRowHeight="12.75"/>
  <cols>
    <col min="1" max="1" width="7" style="38" customWidth="1"/>
    <col min="2" max="2" width="3.625" style="42" customWidth="1"/>
    <col min="3" max="3" width="48.125" style="42" customWidth="1"/>
    <col min="4" max="4" width="21.875" style="42" customWidth="1"/>
    <col min="5" max="5" width="21.875" style="36" customWidth="1"/>
    <col min="6" max="6" width="4" style="38" customWidth="1"/>
    <col min="7" max="7" width="21.875" style="38" customWidth="1"/>
    <col min="8" max="8" width="4.25" style="38" customWidth="1"/>
    <col min="9" max="16384" width="9.1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89"/>
      <c r="F5" s="290"/>
      <c r="G5" s="290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25.5">
      <c r="A15" s="90" t="s">
        <v>114</v>
      </c>
      <c r="B15" s="291" t="s">
        <v>50</v>
      </c>
      <c r="C15" s="292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3" t="s">
        <v>198</v>
      </c>
      <c r="C65" s="294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25" defaultRowHeight="12.75"/>
  <cols>
    <col min="1" max="1" width="7" style="38" customWidth="1"/>
    <col min="2" max="2" width="3.625" style="42" customWidth="1"/>
    <col min="3" max="3" width="63.625" style="38" customWidth="1"/>
    <col min="4" max="5" width="19.375" style="38" customWidth="1"/>
    <col min="6" max="6" width="5.125" style="38" customWidth="1"/>
    <col min="7" max="16384" width="9.1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299" t="s">
        <v>50</v>
      </c>
      <c r="C15" s="300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297" t="s">
        <v>259</v>
      </c>
      <c r="C47" s="298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297" t="s">
        <v>263</v>
      </c>
      <c r="C49" s="298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Jane</cp:lastModifiedBy>
  <cp:lastPrinted>2020-04-16T13:22:11Z</cp:lastPrinted>
  <dcterms:created xsi:type="dcterms:W3CDTF">2013-07-10T11:58:25Z</dcterms:created>
  <dcterms:modified xsi:type="dcterms:W3CDTF">2020-04-16T13:22:16Z</dcterms:modified>
</cp:coreProperties>
</file>