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9 m finansinės atask\2019 m IV ketv\"/>
    </mc:Choice>
  </mc:AlternateContent>
  <bookViews>
    <workbookView xWindow="-15" yWindow="-15" windowWidth="21840" windowHeight="11340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52511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38" i="3" l="1"/>
  <c r="J38" i="3" l="1"/>
  <c r="J37" i="3" s="1"/>
  <c r="K38" i="3"/>
  <c r="I38" i="3"/>
  <c r="L154" i="3" l="1"/>
  <c r="J154" i="3"/>
  <c r="I154" i="3"/>
  <c r="J69" i="3" l="1"/>
  <c r="J68" i="3" s="1"/>
  <c r="L69" i="3"/>
  <c r="L68" i="3" s="1"/>
  <c r="I69" i="3"/>
  <c r="I68" i="3" s="1"/>
  <c r="I172" i="3" l="1"/>
  <c r="I152" i="3"/>
  <c r="I146" i="3"/>
  <c r="I140" i="3"/>
  <c r="I136" i="3"/>
  <c r="I134" i="3"/>
  <c r="I127" i="3"/>
  <c r="I126" i="3" s="1"/>
  <c r="I122" i="3"/>
  <c r="I116" i="3"/>
  <c r="I108" i="3"/>
  <c r="I104" i="3"/>
  <c r="I101" i="3"/>
  <c r="I98" i="3"/>
  <c r="I96" i="3"/>
  <c r="I112" i="3"/>
  <c r="I94" i="3"/>
  <c r="I92" i="3"/>
  <c r="I89" i="3"/>
  <c r="I83" i="3"/>
  <c r="I80" i="3"/>
  <c r="I77" i="3"/>
  <c r="I72" i="3"/>
  <c r="I71" i="3" s="1"/>
  <c r="I64" i="3"/>
  <c r="I60" i="3"/>
  <c r="I56" i="3"/>
  <c r="I37" i="3"/>
  <c r="I35" i="3"/>
  <c r="H38" i="1"/>
  <c r="H37" i="1" s="1"/>
  <c r="H35" i="1"/>
  <c r="H31" i="1"/>
  <c r="H30" i="1"/>
  <c r="I100" i="3" l="1"/>
  <c r="I133" i="3"/>
  <c r="I111" i="3"/>
  <c r="I151" i="3"/>
  <c r="I121" i="3"/>
  <c r="I88" i="3"/>
  <c r="I76" i="3"/>
  <c r="I31" i="3"/>
  <c r="J31" i="3"/>
  <c r="K31" i="3"/>
  <c r="I132" i="3" l="1"/>
  <c r="I131" i="3" s="1"/>
  <c r="I55" i="3"/>
  <c r="I54" i="3" s="1"/>
  <c r="J146" i="3" l="1"/>
  <c r="L146" i="3"/>
  <c r="J134" i="3"/>
  <c r="L104" i="3"/>
  <c r="J104" i="3"/>
  <c r="J172" i="3" l="1"/>
  <c r="L152" i="3"/>
  <c r="J152" i="3"/>
  <c r="L140" i="3"/>
  <c r="J140" i="3"/>
  <c r="L136" i="3"/>
  <c r="J136" i="3"/>
  <c r="L134" i="3"/>
  <c r="L127" i="3"/>
  <c r="L126" i="3" s="1"/>
  <c r="J127" i="3"/>
  <c r="J126" i="3" s="1"/>
  <c r="L122" i="3"/>
  <c r="J122" i="3"/>
  <c r="L119" i="3"/>
  <c r="J119" i="3"/>
  <c r="I119" i="3"/>
  <c r="I118" i="3" s="1"/>
  <c r="L116" i="3"/>
  <c r="J116" i="3"/>
  <c r="L112" i="3"/>
  <c r="J112" i="3"/>
  <c r="L108" i="3"/>
  <c r="J108" i="3"/>
  <c r="L101" i="3"/>
  <c r="J101" i="3"/>
  <c r="L98" i="3"/>
  <c r="J98" i="3"/>
  <c r="L96" i="3"/>
  <c r="J96" i="3"/>
  <c r="L94" i="3"/>
  <c r="J94" i="3"/>
  <c r="L92" i="3"/>
  <c r="J92" i="3"/>
  <c r="L89" i="3"/>
  <c r="J89" i="3"/>
  <c r="L83" i="3"/>
  <c r="J83" i="3"/>
  <c r="L80" i="3"/>
  <c r="J80" i="3"/>
  <c r="L77" i="3"/>
  <c r="J77" i="3"/>
  <c r="L72" i="3"/>
  <c r="L71" i="3" s="1"/>
  <c r="J72" i="3"/>
  <c r="J71" i="3" s="1"/>
  <c r="L64" i="3"/>
  <c r="J64" i="3"/>
  <c r="L60" i="3"/>
  <c r="J60" i="3"/>
  <c r="L56" i="3"/>
  <c r="J56" i="3"/>
  <c r="L37" i="3"/>
  <c r="K37" i="3"/>
  <c r="L35" i="3"/>
  <c r="L30" i="3" s="1"/>
  <c r="J35" i="3"/>
  <c r="K30" i="3"/>
  <c r="K29" i="3" s="1"/>
  <c r="K165" i="3" s="1"/>
  <c r="L55" i="3" l="1"/>
  <c r="J55" i="3"/>
  <c r="J54" i="3" s="1"/>
  <c r="L133" i="3"/>
  <c r="J76" i="3"/>
  <c r="I30" i="3"/>
  <c r="J88" i="3"/>
  <c r="J111" i="3"/>
  <c r="L111" i="3"/>
  <c r="L54" i="3"/>
  <c r="J121" i="3"/>
  <c r="J118" i="3" s="1"/>
  <c r="L121" i="3"/>
  <c r="L118" i="3" s="1"/>
  <c r="J30" i="3"/>
  <c r="L88" i="3"/>
  <c r="J133" i="3"/>
  <c r="L76" i="3"/>
  <c r="J100" i="3"/>
  <c r="L100" i="3"/>
  <c r="J151" i="3"/>
  <c r="L151" i="3"/>
  <c r="K157" i="2"/>
  <c r="I157" i="2"/>
  <c r="H157" i="2"/>
  <c r="K114" i="2"/>
  <c r="I114" i="2"/>
  <c r="H114" i="2"/>
  <c r="K85" i="2"/>
  <c r="I85" i="2"/>
  <c r="H85" i="2"/>
  <c r="K38" i="2"/>
  <c r="I38" i="2"/>
  <c r="J38" i="2"/>
  <c r="L132" i="3" l="1"/>
  <c r="L131" i="3" s="1"/>
  <c r="J132" i="3"/>
  <c r="J131" i="3" s="1"/>
  <c r="L29" i="3"/>
  <c r="J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/>
  <c r="H134" i="2" s="1"/>
  <c r="H133" i="2" s="1"/>
  <c r="K129" i="2"/>
  <c r="I129" i="2"/>
  <c r="I128" i="2" s="1"/>
  <c r="H129" i="2"/>
  <c r="H128" i="2" s="1"/>
  <c r="K128" i="2"/>
  <c r="K124" i="2"/>
  <c r="K123" i="2" s="1"/>
  <c r="I124" i="2"/>
  <c r="H124" i="2"/>
  <c r="H123" i="2" s="1"/>
  <c r="H120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H106" i="2"/>
  <c r="K103" i="2"/>
  <c r="K102" i="2" s="1"/>
  <c r="I103" i="2"/>
  <c r="H103" i="2"/>
  <c r="I102" i="2"/>
  <c r="K100" i="2"/>
  <c r="I100" i="2"/>
  <c r="H100" i="2"/>
  <c r="K98" i="2"/>
  <c r="I98" i="2"/>
  <c r="I90" i="2" s="1"/>
  <c r="H98" i="2"/>
  <c r="K96" i="2"/>
  <c r="I96" i="2"/>
  <c r="H96" i="2"/>
  <c r="K94" i="2"/>
  <c r="I94" i="2"/>
  <c r="H94" i="2"/>
  <c r="K91" i="2"/>
  <c r="K90" i="2" s="1"/>
  <c r="I91" i="2"/>
  <c r="H91" i="2"/>
  <c r="K82" i="2"/>
  <c r="I82" i="2"/>
  <c r="H82" i="2"/>
  <c r="K79" i="2"/>
  <c r="I79" i="2"/>
  <c r="I78" i="2" s="1"/>
  <c r="H79" i="2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K120" i="2" l="1"/>
  <c r="K78" i="2"/>
  <c r="K29" i="2" s="1"/>
  <c r="H90" i="2"/>
  <c r="H102" i="2"/>
  <c r="H30" i="2"/>
  <c r="I58" i="2"/>
  <c r="I57" i="2" s="1"/>
  <c r="H78" i="2"/>
  <c r="I135" i="2"/>
  <c r="L165" i="3"/>
  <c r="J165" i="3"/>
  <c r="K134" i="2"/>
  <c r="K133" i="2" s="1"/>
  <c r="I134" i="2"/>
  <c r="I133" i="2" s="1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I148" i="1" s="1"/>
  <c r="J149" i="1"/>
  <c r="I149" i="1"/>
  <c r="H151" i="1"/>
  <c r="H149" i="1"/>
  <c r="H148" i="1" s="1"/>
  <c r="J136" i="1"/>
  <c r="I136" i="1"/>
  <c r="H136" i="1"/>
  <c r="J38" i="1"/>
  <c r="J37" i="1" s="1"/>
  <c r="I38" i="1"/>
  <c r="I37" i="1"/>
  <c r="I168" i="1"/>
  <c r="H168" i="1"/>
  <c r="J130" i="1"/>
  <c r="J132" i="1"/>
  <c r="J129" i="1" s="1"/>
  <c r="I130" i="1"/>
  <c r="I132" i="1"/>
  <c r="I129" i="1" s="1"/>
  <c r="H130" i="1"/>
  <c r="H132" i="1"/>
  <c r="J123" i="1"/>
  <c r="J122" i="1"/>
  <c r="J115" i="1"/>
  <c r="J35" i="1"/>
  <c r="J30" i="1" s="1"/>
  <c r="J57" i="1"/>
  <c r="J56" i="1" s="1"/>
  <c r="J55" i="1" s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H114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55" i="1" s="1"/>
  <c r="H65" i="1"/>
  <c r="H69" i="1"/>
  <c r="H72" i="1"/>
  <c r="H71" i="1"/>
  <c r="H77" i="1"/>
  <c r="H80" i="1"/>
  <c r="H83" i="1"/>
  <c r="H90" i="1"/>
  <c r="H86" i="1" s="1"/>
  <c r="H92" i="1"/>
  <c r="H94" i="1"/>
  <c r="H96" i="1"/>
  <c r="H112" i="1"/>
  <c r="H115" i="1"/>
  <c r="H129" i="1"/>
  <c r="H128" i="1" l="1"/>
  <c r="H127" i="1" s="1"/>
  <c r="I86" i="1"/>
  <c r="I56" i="1"/>
  <c r="I55" i="1" s="1"/>
  <c r="I30" i="1"/>
  <c r="I29" i="1" s="1"/>
  <c r="I161" i="1" s="1"/>
  <c r="J148" i="1"/>
  <c r="H76" i="1"/>
  <c r="J98" i="1"/>
  <c r="J86" i="1"/>
  <c r="J29" i="1" s="1"/>
  <c r="J161" i="1" s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I29" i="3"/>
  <c r="I165" i="3" s="1"/>
  <c r="K169" i="2"/>
  <c r="I169" i="2"/>
  <c r="H37" i="2"/>
  <c r="H29" i="2" s="1"/>
  <c r="H169" i="2" s="1"/>
  <c r="H29" i="1" l="1"/>
  <c r="H161" i="1" s="1"/>
</calcChain>
</file>

<file path=xl/sharedStrings.xml><?xml version="1.0" encoding="utf-8"?>
<sst xmlns="http://schemas.openxmlformats.org/spreadsheetml/2006/main" count="803" uniqueCount="327">
  <si>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</si>
  <si>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</si>
  <si>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</si>
  <si>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</si>
  <si>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</si>
  <si>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</si>
  <si>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</si>
  <si>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</si>
  <si>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</si>
  <si>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</si>
  <si>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</si>
  <si>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</si>
  <si>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</si>
  <si>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</si>
  <si>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</si>
  <si>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</si>
  <si>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</si>
  <si>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</si>
  <si>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</si>
  <si>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</si>
  <si>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</si>
  <si>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</si>
  <si>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</si>
  <si>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</si>
  <si>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</si>
  <si>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</si>
  <si>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</si>
  <si>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</si>
  <si>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</si>
  <si>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</si>
  <si>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</si>
  <si>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</si>
  <si>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</si>
  <si>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</si>
  <si>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</si>
  <si>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</si>
  <si>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</si>
  <si>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</si>
  <si>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</si>
  <si>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</si>
  <si>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</si>
  <si>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</si>
  <si>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</si>
  <si>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</si>
  <si>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</si>
  <si>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</si>
  <si>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</si>
  <si>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</si>
  <si>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</si>
  <si>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</si>
  <si>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</si>
  <si>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</si>
  <si>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</si>
  <si>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</si>
  <si>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</si>
  <si>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</si>
  <si>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</si>
  <si>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</si>
  <si>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</si>
  <si>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</si>
  <si>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</si>
  <si>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</si>
  <si>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</si>
  <si>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</si>
  <si>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</si>
  <si>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</si>
  <si>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</si>
  <si>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</si>
  <si>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</si>
  <si>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</si>
  <si>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</si>
  <si>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</si>
  <si>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</si>
  <si>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</si>
  <si>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</si>
  <si>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</si>
  <si>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</si>
  <si>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</si>
  <si>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</si>
  <si>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</si>
  <si>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</si>
  <si>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</si>
  <si>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</si>
  <si>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</si>
  <si>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</si>
  <si>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</si>
  <si>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</si>
  <si>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</si>
  <si>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</si>
  <si>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</si>
  <si>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</si>
  <si>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</si>
  <si>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</si>
  <si>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</si>
  <si>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</si>
  <si>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</si>
  <si>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</si>
  <si>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</si>
  <si>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</si>
  <si>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</si>
  <si>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</si>
  <si>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</si>
  <si>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</si>
  <si>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</si>
  <si>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</si>
  <si>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</si>
  <si>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</si>
  <si>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</si>
  <si>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</si>
  <si>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</si>
  <si>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</si>
  <si>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</si>
  <si>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</si>
  <si>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</si>
  <si>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</si>
  <si>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</si>
  <si>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</si>
  <si>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</si>
  <si>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</si>
  <si>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</si>
  <si>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</si>
  <si>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</si>
  <si>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</si>
  <si>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</si>
  <si>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</si>
  <si>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</si>
  <si>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</si>
  <si>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</si>
  <si>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</si>
  <si>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</si>
  <si>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</si>
  <si>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</si>
  <si>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</si>
  <si>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</si>
  <si>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</si>
  <si>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</si>
  <si>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</si>
  <si>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</si>
  <si>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</si>
  <si>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</si>
  <si>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</si>
  <si>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</si>
  <si>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</si>
  <si>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</si>
  <si>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</si>
  <si>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</si>
  <si>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</si>
  <si>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</si>
  <si>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</si>
  <si>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</si>
  <si>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</si>
  <si>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</si>
  <si>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</si>
  <si>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</si>
  <si>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</si>
  <si>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</si>
  <si>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</si>
  <si>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</si>
  <si>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</si>
  <si>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</si>
  <si>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</si>
  <si>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</si>
  <si>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</si>
  <si>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</si>
  <si>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</si>
  <si>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</si>
  <si>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</si>
  <si>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</si>
  <si>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</si>
  <si>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</si>
  <si>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</si>
  <si>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</si>
  <si>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</si>
  <si>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</si>
  <si>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</si>
  <si>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</si>
  <si>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</si>
  <si>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</si>
  <si>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</si>
  <si>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</si>
  <si>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</si>
  <si>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</si>
  <si>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</si>
  <si>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</si>
  <si>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</si>
  <si>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</si>
  <si>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</si>
  <si>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</si>
  <si>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</si>
  <si>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</si>
  <si>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</si>
  <si>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</si>
  <si>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</si>
  <si>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</si>
  <si>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</si>
  <si>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</si>
  <si>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</si>
  <si>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</si>
  <si>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</si>
  <si>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</si>
  <si>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</si>
  <si>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</si>
  <si>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</si>
  <si>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</si>
  <si>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</si>
  <si>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</si>
  <si>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</si>
  <si>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</si>
  <si>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</si>
  <si>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</si>
  <si>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</si>
  <si>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</si>
  <si>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</si>
  <si>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</si>
  <si>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</si>
  <si>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</si>
  <si>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</si>
  <si>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</si>
  <si>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</si>
  <si>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</si>
  <si>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</si>
  <si>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</si>
  <si>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</si>
  <si>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</si>
  <si>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</si>
  <si>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</si>
  <si>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</si>
  <si>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</si>
  <si>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</si>
  <si>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</si>
  <si>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</si>
  <si>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</si>
  <si>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</si>
  <si>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</si>
  <si>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</si>
  <si>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</si>
  <si>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</si>
  <si>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</si>
  <si>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</si>
  <si>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</si>
  <si>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</si>
  <si>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</si>
  <si>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</si>
  <si>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</si>
  <si>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</si>
  <si>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</si>
  <si>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</si>
  <si>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</si>
  <si>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</si>
  <si>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</si>
  <si>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</si>
  <si>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</si>
  <si>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</si>
  <si>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</si>
  <si>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</si>
  <si>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</si>
  <si>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</si>
  <si>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</si>
  <si>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</si>
  <si>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</si>
  <si>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</si>
  <si>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</si>
  <si>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</si>
  <si>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</si>
  <si>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</si>
  <si>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</si>
  <si>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</si>
  <si>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</si>
  <si>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</si>
  <si>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</si>
  <si>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</si>
  <si>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</si>
  <si>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</si>
  <si>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</si>
  <si>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</si>
  <si>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</si>
  <si>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</si>
  <si>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</si>
  <si>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</si>
  <si>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</si>
  <si>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</si>
  <si>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</si>
  <si>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</si>
  <si>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</si>
  <si>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</si>
  <si>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</si>
  <si>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</si>
  <si>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</si>
  <si>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</si>
  <si>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</si>
  <si>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</si>
  <si>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</si>
  <si>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</si>
  <si>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</si>
  <si>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</si>
  <si>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</si>
  <si>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</si>
  <si>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</si>
  <si>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</si>
  <si>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</si>
  <si>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</si>
  <si>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</si>
  <si>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</si>
  <si>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</si>
  <si>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</si>
  <si>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</si>
  <si>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</si>
  <si>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</si>
  <si>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</si>
  <si>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</si>
  <si>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</si>
  <si>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</si>
  <si>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</si>
  <si>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</si>
  <si>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</si>
  <si>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</si>
  <si>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ELEKTRĖNŲ SAV PYLIMŲ LOPŠELIS-DARŽELIS</t>
  </si>
  <si>
    <t>Direktorė</t>
  </si>
  <si>
    <t>Vyr buhalterė</t>
  </si>
  <si>
    <t>Odeta</t>
  </si>
  <si>
    <t>Stasiulevičienė</t>
  </si>
  <si>
    <t>Janė</t>
  </si>
  <si>
    <t>Dambrauskienė</t>
  </si>
  <si>
    <t>2019 M. GRUODŽIO MĖN 31  D.</t>
  </si>
  <si>
    <t>METINĖ</t>
  </si>
  <si>
    <t>SUVESTINĖ</t>
  </si>
  <si>
    <t>2020-01-14 Nr.17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</si>
</sst>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9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horizontal="right" vertical="center"/>
    </xf>
    <xf numFmtId="2" fontId="5" fillId="5" borderId="1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0" xfId="0" applyFont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6" t="s">
        <v>149</v>
      </c>
      <c r="J2" s="296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1"/>
      <c r="H4" s="302"/>
      <c r="I4" s="302"/>
      <c r="J4" s="2"/>
    </row>
    <row r="5" spans="1:10" ht="12" customHeight="1">
      <c r="A5" s="3"/>
      <c r="B5" s="3"/>
      <c r="C5" s="3"/>
      <c r="D5" s="3"/>
      <c r="E5" s="53"/>
      <c r="F5" s="53"/>
      <c r="G5" s="281" t="s">
        <v>131</v>
      </c>
      <c r="H5" s="282"/>
      <c r="I5" s="282"/>
      <c r="J5" s="8"/>
    </row>
    <row r="6" spans="1:10" ht="10.5" customHeight="1">
      <c r="A6" s="3"/>
      <c r="B6" s="3"/>
      <c r="C6" s="3"/>
      <c r="D6" s="3"/>
      <c r="E6" s="3"/>
      <c r="F6" s="52"/>
      <c r="G6" s="300"/>
      <c r="H6" s="284"/>
      <c r="I6" s="284"/>
      <c r="J6" s="8"/>
    </row>
    <row r="7" spans="1:10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299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7" t="s">
        <v>123</v>
      </c>
      <c r="B9" s="284"/>
      <c r="C9" s="284"/>
      <c r="D9" s="284"/>
      <c r="E9" s="284"/>
      <c r="F9" s="284"/>
      <c r="G9" s="284"/>
      <c r="H9" s="284"/>
      <c r="I9" s="284"/>
      <c r="J9" s="284"/>
    </row>
    <row r="10" spans="1:10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9"/>
    </row>
    <row r="11" spans="1:10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5" t="s">
        <v>136</v>
      </c>
      <c r="H14" s="276"/>
      <c r="I14" s="276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3"/>
      <c r="B16" s="284"/>
      <c r="C16" s="284"/>
      <c r="D16" s="284"/>
      <c r="E16" s="284"/>
      <c r="F16" s="284"/>
      <c r="G16" s="284"/>
      <c r="H16" s="284"/>
      <c r="I16" s="284"/>
      <c r="J16" s="284"/>
    </row>
    <row r="17" spans="1:10" ht="12" customHeight="1">
      <c r="A17" s="285"/>
      <c r="B17" s="284"/>
      <c r="C17" s="284"/>
      <c r="D17" s="284"/>
      <c r="E17" s="284"/>
      <c r="F17" s="284"/>
      <c r="G17" s="284"/>
      <c r="H17" s="284"/>
      <c r="I17" s="284"/>
      <c r="J17" s="284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6" t="s">
        <v>2</v>
      </c>
      <c r="B23" s="309"/>
      <c r="C23" s="309"/>
      <c r="D23" s="309"/>
      <c r="E23" s="309"/>
      <c r="F23" s="309"/>
      <c r="G23" s="288" t="s">
        <v>3</v>
      </c>
      <c r="H23" s="293" t="s">
        <v>124</v>
      </c>
      <c r="I23" s="294"/>
      <c r="J23" s="295"/>
    </row>
    <row r="24" spans="1:10" ht="13.5" customHeight="1" thickBot="1">
      <c r="A24" s="310"/>
      <c r="B24" s="311"/>
      <c r="C24" s="311"/>
      <c r="D24" s="311"/>
      <c r="E24" s="311"/>
      <c r="F24" s="311"/>
      <c r="G24" s="279"/>
      <c r="H24" s="289" t="s">
        <v>122</v>
      </c>
      <c r="I24" s="290"/>
      <c r="J24" s="291"/>
    </row>
    <row r="25" spans="1:10" ht="16.5" customHeight="1" thickBot="1">
      <c r="A25" s="310"/>
      <c r="B25" s="311"/>
      <c r="C25" s="311"/>
      <c r="D25" s="311"/>
      <c r="E25" s="311"/>
      <c r="F25" s="311"/>
      <c r="G25" s="279"/>
      <c r="H25" s="278" t="s">
        <v>41</v>
      </c>
      <c r="I25" s="286" t="s">
        <v>42</v>
      </c>
      <c r="J25" s="292"/>
    </row>
    <row r="26" spans="1:10" ht="27" customHeight="1" thickBot="1">
      <c r="A26" s="310"/>
      <c r="B26" s="311"/>
      <c r="C26" s="311"/>
      <c r="D26" s="311"/>
      <c r="E26" s="311"/>
      <c r="F26" s="311"/>
      <c r="G26" s="279"/>
      <c r="H26" s="279"/>
      <c r="I26" s="286" t="s">
        <v>40</v>
      </c>
      <c r="J26" s="189"/>
    </row>
    <row r="27" spans="1:10" ht="12.75" customHeight="1">
      <c r="A27" s="312"/>
      <c r="B27" s="313"/>
      <c r="C27" s="313"/>
      <c r="D27" s="313"/>
      <c r="E27" s="313"/>
      <c r="F27" s="313"/>
      <c r="G27" s="280"/>
      <c r="H27" s="280"/>
      <c r="I27" s="287"/>
      <c r="J27" s="43" t="s">
        <v>134</v>
      </c>
    </row>
    <row r="28" spans="1:10" ht="12.75" customHeight="1">
      <c r="A28" s="277">
        <v>1</v>
      </c>
      <c r="B28" s="277"/>
      <c r="C28" s="277"/>
      <c r="D28" s="277"/>
      <c r="E28" s="277"/>
      <c r="F28" s="277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9" t="s">
        <v>2</v>
      </c>
      <c r="B163" s="309"/>
      <c r="C163" s="309"/>
      <c r="D163" s="309"/>
      <c r="E163" s="309"/>
      <c r="F163" s="320"/>
      <c r="G163" s="328" t="s">
        <v>3</v>
      </c>
      <c r="H163" s="316" t="s">
        <v>125</v>
      </c>
      <c r="I163" s="315"/>
      <c r="J163" s="16"/>
    </row>
    <row r="164" spans="1:10">
      <c r="A164" s="310"/>
      <c r="B164" s="311"/>
      <c r="C164" s="311"/>
      <c r="D164" s="311"/>
      <c r="E164" s="311"/>
      <c r="F164" s="321"/>
      <c r="G164" s="329"/>
      <c r="H164" s="314" t="s">
        <v>122</v>
      </c>
      <c r="I164" s="315"/>
      <c r="J164" s="99"/>
    </row>
    <row r="165" spans="1:10" ht="51.75" customHeight="1">
      <c r="A165" s="312"/>
      <c r="B165" s="313"/>
      <c r="C165" s="313"/>
      <c r="D165" s="313"/>
      <c r="E165" s="313"/>
      <c r="F165" s="322"/>
      <c r="G165" s="330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5"/>
      <c r="B168" s="326"/>
      <c r="C168" s="326"/>
      <c r="D168" s="326"/>
      <c r="E168" s="326"/>
      <c r="F168" s="327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3"/>
      <c r="B169" s="324"/>
      <c r="C169" s="324"/>
      <c r="D169" s="324"/>
      <c r="E169" s="324"/>
      <c r="F169" s="324"/>
      <c r="G169" s="324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7" t="s">
        <v>102</v>
      </c>
      <c r="B173" s="308"/>
      <c r="C173" s="308"/>
      <c r="D173" s="308"/>
      <c r="E173" s="308"/>
      <c r="F173" s="308"/>
      <c r="G173" s="308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7"/>
      <c r="G174" s="318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7" t="s">
        <v>132</v>
      </c>
      <c r="B176" s="308"/>
      <c r="C176" s="308"/>
      <c r="D176" s="308"/>
      <c r="E176" s="308"/>
      <c r="F176" s="308"/>
      <c r="G176" s="308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6" t="s">
        <v>229</v>
      </c>
      <c r="J2" s="296"/>
      <c r="K2" s="296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1"/>
      <c r="H4" s="302"/>
      <c r="I4" s="302"/>
      <c r="J4" s="302"/>
      <c r="K4" s="114"/>
    </row>
    <row r="5" spans="1:11" ht="12" customHeight="1">
      <c r="A5" s="3"/>
      <c r="B5" s="3"/>
      <c r="C5" s="3"/>
      <c r="D5" s="3"/>
      <c r="E5" s="53"/>
      <c r="F5" s="53"/>
      <c r="G5" s="281" t="s">
        <v>131</v>
      </c>
      <c r="H5" s="282"/>
      <c r="I5" s="282"/>
      <c r="J5" s="331"/>
      <c r="K5" s="8"/>
    </row>
    <row r="6" spans="1:11" ht="10.5" customHeight="1">
      <c r="A6" s="3"/>
      <c r="B6" s="3"/>
      <c r="C6" s="3"/>
      <c r="D6" s="3"/>
      <c r="E6" s="3"/>
      <c r="F6" s="52"/>
      <c r="G6" s="300"/>
      <c r="H6" s="284"/>
      <c r="I6" s="284"/>
      <c r="J6" s="284"/>
      <c r="K6" s="8"/>
    </row>
    <row r="7" spans="1:11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305"/>
      <c r="K7" s="299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7" t="s">
        <v>123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</row>
    <row r="10" spans="1:11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06"/>
      <c r="K10" s="117"/>
    </row>
    <row r="11" spans="1:11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03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5" t="s">
        <v>136</v>
      </c>
      <c r="H14" s="276"/>
      <c r="I14" s="276"/>
      <c r="J14" s="276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3"/>
      <c r="B16" s="284"/>
      <c r="C16" s="284"/>
      <c r="D16" s="284"/>
      <c r="E16" s="284"/>
      <c r="F16" s="284"/>
      <c r="G16" s="284"/>
      <c r="H16" s="284"/>
      <c r="I16" s="284"/>
      <c r="J16" s="284"/>
      <c r="K16" s="284"/>
    </row>
    <row r="17" spans="1:11" ht="12" customHeight="1">
      <c r="A17" s="285"/>
      <c r="B17" s="284"/>
      <c r="C17" s="284"/>
      <c r="D17" s="284"/>
      <c r="E17" s="284"/>
      <c r="F17" s="284"/>
      <c r="G17" s="284"/>
      <c r="H17" s="284"/>
      <c r="I17" s="284"/>
      <c r="J17" s="284"/>
      <c r="K17" s="284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32" t="s">
        <v>65</v>
      </c>
      <c r="K18" s="333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4"/>
      <c r="K19" s="335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4"/>
      <c r="K20" s="335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4"/>
      <c r="K21" s="335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6" t="s">
        <v>2</v>
      </c>
      <c r="B23" s="309"/>
      <c r="C23" s="309"/>
      <c r="D23" s="309"/>
      <c r="E23" s="309"/>
      <c r="F23" s="309"/>
      <c r="G23" s="288" t="s">
        <v>3</v>
      </c>
      <c r="H23" s="293" t="s">
        <v>124</v>
      </c>
      <c r="I23" s="294"/>
      <c r="J23" s="294"/>
      <c r="K23" s="295"/>
    </row>
    <row r="24" spans="1:11" ht="13.5" customHeight="1" thickBot="1">
      <c r="A24" s="310"/>
      <c r="B24" s="311"/>
      <c r="C24" s="311"/>
      <c r="D24" s="311"/>
      <c r="E24" s="311"/>
      <c r="F24" s="311"/>
      <c r="G24" s="279"/>
      <c r="H24" s="289" t="s">
        <v>122</v>
      </c>
      <c r="I24" s="290"/>
      <c r="J24" s="336"/>
      <c r="K24" s="291"/>
    </row>
    <row r="25" spans="1:11" ht="16.5" customHeight="1" thickBot="1">
      <c r="A25" s="310"/>
      <c r="B25" s="311"/>
      <c r="C25" s="311"/>
      <c r="D25" s="311"/>
      <c r="E25" s="311"/>
      <c r="F25" s="311"/>
      <c r="G25" s="279"/>
      <c r="H25" s="278" t="s">
        <v>41</v>
      </c>
      <c r="I25" s="286" t="s">
        <v>42</v>
      </c>
      <c r="J25" s="337"/>
      <c r="K25" s="292"/>
    </row>
    <row r="26" spans="1:11" ht="27" customHeight="1" thickBot="1">
      <c r="A26" s="310"/>
      <c r="B26" s="311"/>
      <c r="C26" s="311"/>
      <c r="D26" s="311"/>
      <c r="E26" s="311"/>
      <c r="F26" s="311"/>
      <c r="G26" s="279"/>
      <c r="H26" s="279"/>
      <c r="I26" s="286" t="s">
        <v>40</v>
      </c>
      <c r="J26" s="338" t="s">
        <v>90</v>
      </c>
      <c r="K26" s="339"/>
    </row>
    <row r="27" spans="1:11" ht="12.75" customHeight="1">
      <c r="A27" s="312"/>
      <c r="B27" s="313"/>
      <c r="C27" s="313"/>
      <c r="D27" s="313"/>
      <c r="E27" s="313"/>
      <c r="F27" s="313"/>
      <c r="G27" s="280"/>
      <c r="H27" s="280"/>
      <c r="I27" s="287"/>
      <c r="J27" s="111" t="s">
        <v>61</v>
      </c>
      <c r="K27" s="111" t="s">
        <v>134</v>
      </c>
    </row>
    <row r="28" spans="1:11" ht="12.75" customHeight="1">
      <c r="A28" s="277">
        <v>1</v>
      </c>
      <c r="B28" s="277"/>
      <c r="C28" s="277"/>
      <c r="D28" s="277"/>
      <c r="E28" s="277"/>
      <c r="F28" s="277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9" t="s">
        <v>2</v>
      </c>
      <c r="B171" s="340"/>
      <c r="C171" s="340"/>
      <c r="D171" s="340"/>
      <c r="E171" s="340"/>
      <c r="F171" s="341"/>
      <c r="G171" s="328" t="s">
        <v>3</v>
      </c>
      <c r="H171" s="316" t="s">
        <v>125</v>
      </c>
      <c r="I171" s="350"/>
      <c r="J171" s="83"/>
      <c r="K171" s="83"/>
    </row>
    <row r="172" spans="1:11">
      <c r="A172" s="342"/>
      <c r="B172" s="343"/>
      <c r="C172" s="343"/>
      <c r="D172" s="343"/>
      <c r="E172" s="343"/>
      <c r="F172" s="344"/>
      <c r="G172" s="348"/>
      <c r="H172" s="314" t="s">
        <v>122</v>
      </c>
      <c r="I172" s="350"/>
      <c r="J172" s="83"/>
      <c r="K172" s="83"/>
    </row>
    <row r="173" spans="1:11" ht="51.75" customHeight="1">
      <c r="A173" s="345"/>
      <c r="B173" s="346"/>
      <c r="C173" s="346"/>
      <c r="D173" s="346"/>
      <c r="E173" s="346"/>
      <c r="F173" s="347"/>
      <c r="G173" s="349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51"/>
      <c r="K174" s="351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52"/>
      <c r="B176" s="353"/>
      <c r="C176" s="353"/>
      <c r="D176" s="353"/>
      <c r="E176" s="353"/>
      <c r="F176" s="354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3"/>
      <c r="B177" s="324"/>
      <c r="C177" s="324"/>
      <c r="D177" s="324"/>
      <c r="E177" s="324"/>
      <c r="F177" s="324"/>
      <c r="G177" s="324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7" t="s">
        <v>102</v>
      </c>
      <c r="B181" s="308"/>
      <c r="C181" s="308"/>
      <c r="D181" s="308"/>
      <c r="E181" s="308"/>
      <c r="F181" s="308"/>
      <c r="G181" s="308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7"/>
      <c r="G182" s="318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7" t="s">
        <v>132</v>
      </c>
      <c r="B184" s="308"/>
      <c r="C184" s="308"/>
      <c r="D184" s="308"/>
      <c r="E184" s="308"/>
      <c r="F184" s="308"/>
      <c r="G184" s="308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showZeros="0" tabSelected="1" zoomScale="160" zoomScaleNormal="160" workbookViewId="0">
      <selection activeCell="A16" sqref="A16:L1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6" t="s">
        <v>315</v>
      </c>
      <c r="K2" s="296"/>
      <c r="L2" s="296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80" t="s">
        <v>316</v>
      </c>
      <c r="H4" s="380"/>
      <c r="I4" s="381"/>
      <c r="J4" s="381"/>
      <c r="K4" s="381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82" t="s">
        <v>131</v>
      </c>
      <c r="H5" s="382"/>
      <c r="I5" s="383"/>
      <c r="J5" s="383"/>
      <c r="K5" s="383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84"/>
      <c r="H6" s="384"/>
      <c r="I6" s="333"/>
      <c r="J6" s="333"/>
      <c r="K6" s="333"/>
      <c r="L6" s="226"/>
    </row>
    <row r="7" spans="1:12" s="222" customFormat="1" ht="13.5" customHeight="1">
      <c r="A7" s="385" t="s">
        <v>130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33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87" t="s">
        <v>323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33" t="s">
        <v>324</v>
      </c>
      <c r="H10" s="333"/>
      <c r="I10" s="333"/>
      <c r="J10" s="333"/>
      <c r="K10" s="333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33" t="s">
        <v>303</v>
      </c>
      <c r="H11" s="333"/>
      <c r="I11" s="333"/>
      <c r="J11" s="333"/>
      <c r="K11" s="333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88" t="s">
        <v>66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33" t="s">
        <v>326</v>
      </c>
      <c r="H14" s="333"/>
      <c r="I14" s="370"/>
      <c r="J14" s="370"/>
      <c r="K14" s="370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33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2" s="222" customFormat="1" ht="12" customHeight="1">
      <c r="A17" s="379"/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32" t="s">
        <v>65</v>
      </c>
      <c r="L18" s="333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73">
        <v>42</v>
      </c>
      <c r="L19" s="374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 t="s">
        <v>325</v>
      </c>
      <c r="H20" s="219"/>
      <c r="I20" s="49"/>
      <c r="J20" s="49" t="s">
        <v>0</v>
      </c>
      <c r="K20" s="373"/>
      <c r="L20" s="374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73">
        <v>43</v>
      </c>
      <c r="L21" s="374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57" t="s">
        <v>2</v>
      </c>
      <c r="B23" s="361"/>
      <c r="C23" s="361"/>
      <c r="D23" s="361"/>
      <c r="E23" s="361"/>
      <c r="F23" s="361"/>
      <c r="G23" s="357" t="s">
        <v>3</v>
      </c>
      <c r="H23" s="357" t="s">
        <v>286</v>
      </c>
      <c r="I23" s="375" t="s">
        <v>124</v>
      </c>
      <c r="J23" s="376"/>
      <c r="K23" s="376"/>
      <c r="L23" s="376"/>
    </row>
    <row r="24" spans="1:12" s="222" customFormat="1" ht="12">
      <c r="A24" s="361"/>
      <c r="B24" s="361"/>
      <c r="C24" s="361"/>
      <c r="D24" s="361"/>
      <c r="E24" s="361"/>
      <c r="F24" s="361"/>
      <c r="G24" s="357"/>
      <c r="H24" s="357"/>
      <c r="I24" s="377" t="s">
        <v>122</v>
      </c>
      <c r="J24" s="377"/>
      <c r="K24" s="358"/>
      <c r="L24" s="358"/>
    </row>
    <row r="25" spans="1:12" s="222" customFormat="1" ht="12">
      <c r="A25" s="361"/>
      <c r="B25" s="361"/>
      <c r="C25" s="361"/>
      <c r="D25" s="361"/>
      <c r="E25" s="361"/>
      <c r="F25" s="361"/>
      <c r="G25" s="357"/>
      <c r="H25" s="357"/>
      <c r="I25" s="357" t="s">
        <v>41</v>
      </c>
      <c r="J25" s="357" t="s">
        <v>42</v>
      </c>
      <c r="K25" s="378"/>
      <c r="L25" s="378"/>
    </row>
    <row r="26" spans="1:12" s="222" customFormat="1" ht="12">
      <c r="A26" s="361"/>
      <c r="B26" s="361"/>
      <c r="C26" s="361"/>
      <c r="D26" s="361"/>
      <c r="E26" s="361"/>
      <c r="F26" s="361"/>
      <c r="G26" s="357"/>
      <c r="H26" s="357"/>
      <c r="I26" s="357"/>
      <c r="J26" s="357" t="s">
        <v>40</v>
      </c>
      <c r="K26" s="357" t="s">
        <v>90</v>
      </c>
      <c r="L26" s="358"/>
    </row>
    <row r="27" spans="1:12" s="222" customFormat="1" ht="12">
      <c r="A27" s="361"/>
      <c r="B27" s="361"/>
      <c r="C27" s="361"/>
      <c r="D27" s="361"/>
      <c r="E27" s="361"/>
      <c r="F27" s="361"/>
      <c r="G27" s="357"/>
      <c r="H27" s="357"/>
      <c r="I27" s="357"/>
      <c r="J27" s="358"/>
      <c r="K27" s="254" t="s">
        <v>61</v>
      </c>
      <c r="L27" s="254" t="s">
        <v>134</v>
      </c>
    </row>
    <row r="28" spans="1:12" s="222" customFormat="1" ht="12">
      <c r="A28" s="359">
        <v>1</v>
      </c>
      <c r="B28" s="359"/>
      <c r="C28" s="359"/>
      <c r="D28" s="359"/>
      <c r="E28" s="359"/>
      <c r="F28" s="359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273">
        <f>I30+I37+I54++I71+I76+I88+I100++I111+I118</f>
        <v>2242.17</v>
      </c>
      <c r="J29" s="273">
        <f>J30+J37+J54+J71+J76+J88+J100+J111+J118</f>
        <v>3818.9</v>
      </c>
      <c r="K29" s="179">
        <f>K30+K44</f>
        <v>0</v>
      </c>
      <c r="L29" s="179">
        <f>L30+L37+L54+L71+L76+L88+L100+L111+L118</f>
        <v>0</v>
      </c>
    </row>
    <row r="30" spans="1:12" s="222" customFormat="1" ht="12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272">
        <f>I31+I35</f>
        <v>1878.49</v>
      </c>
      <c r="J30" s="272">
        <f>J31+J35</f>
        <v>1584.65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272">
        <f>J32+J34</f>
        <v>1578.13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272">
        <v>1578.13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272"/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272">
        <f>I36</f>
        <v>1878.49</v>
      </c>
      <c r="J35" s="272">
        <f>J36</f>
        <v>6.52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272">
        <v>1878.49</v>
      </c>
      <c r="J36" s="272">
        <v>6.52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363.68</v>
      </c>
      <c r="J37" s="274">
        <f>J38</f>
        <v>2234.25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363.68</v>
      </c>
      <c r="J38" s="272">
        <f>J39+J40+J41+J42+J43+J44+J45+J46+J47+J48+J49+J50+J51+J52+J53</f>
        <v>2234.25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272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272">
        <v>61.44</v>
      </c>
      <c r="J41" s="272">
        <v>5.51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/>
      <c r="J42" s="134"/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272">
        <v>302.24</v>
      </c>
      <c r="J50" s="272">
        <v>1097.9100000000001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134">
        <v>158.66999999999999</v>
      </c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/>
      <c r="J53" s="272">
        <v>972.16</v>
      </c>
      <c r="K53" s="135" t="s">
        <v>39</v>
      </c>
      <c r="L53" s="134"/>
      <c r="M53" s="240"/>
      <c r="N53" s="240"/>
    </row>
    <row r="54" spans="1:14" s="222" customFormat="1" ht="12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190">
        <f>J55+J68</f>
        <v>0</v>
      </c>
      <c r="K54" s="135" t="s">
        <v>39</v>
      </c>
      <c r="L54" s="134">
        <f>L55</f>
        <v>0</v>
      </c>
    </row>
    <row r="55" spans="1:14" s="222" customFormat="1" ht="13.5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19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190">
        <f>J57+J58+J59</f>
        <v>0</v>
      </c>
      <c r="K56" s="135" t="s">
        <v>39</v>
      </c>
      <c r="L56" s="134">
        <f>L57+L58+L59</f>
        <v>0</v>
      </c>
    </row>
    <row r="57" spans="1:14" s="222" customFormat="1" ht="15.75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179"/>
      <c r="K57" s="135" t="s">
        <v>39</v>
      </c>
      <c r="L57" s="134"/>
    </row>
    <row r="58" spans="1:14" s="222" customFormat="1" ht="12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179"/>
      <c r="K59" s="135" t="s">
        <v>39</v>
      </c>
      <c r="L59" s="134"/>
    </row>
    <row r="60" spans="1:14" s="222" customFormat="1" ht="24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134">
        <f>J61+J62+J63</f>
        <v>0</v>
      </c>
      <c r="K60" s="135" t="s">
        <v>39</v>
      </c>
      <c r="L60" s="134">
        <f>L61+L62+L63</f>
        <v>0</v>
      </c>
    </row>
    <row r="61" spans="1:14" s="222" customFormat="1" ht="17.25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179"/>
      <c r="K61" s="135" t="s">
        <v>39</v>
      </c>
      <c r="L61" s="134"/>
    </row>
    <row r="62" spans="1:14" s="222" customFormat="1" ht="12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179"/>
      <c r="K63" s="135" t="s">
        <v>39</v>
      </c>
      <c r="L63" s="134"/>
    </row>
    <row r="64" spans="1:14" s="222" customFormat="1" ht="24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134">
        <f>J65+J66+J67</f>
        <v>0</v>
      </c>
      <c r="K64" s="135" t="s">
        <v>39</v>
      </c>
      <c r="L64" s="134">
        <f>L65+L66+L67</f>
        <v>0</v>
      </c>
    </row>
    <row r="65" spans="1:12" s="222" customFormat="1" ht="12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179"/>
      <c r="K65" s="135" t="s">
        <v>39</v>
      </c>
      <c r="L65" s="179"/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191">
        <f>J69</f>
        <v>0</v>
      </c>
      <c r="K68" s="135" t="s">
        <v>39</v>
      </c>
      <c r="L68" s="191">
        <f>L69</f>
        <v>0</v>
      </c>
    </row>
    <row r="69" spans="1:12" s="222" customFormat="1" ht="12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179">
        <f>J70</f>
        <v>0</v>
      </c>
      <c r="K69" s="135" t="s">
        <v>39</v>
      </c>
      <c r="L69" s="179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179"/>
      <c r="K70" s="135" t="s">
        <v>39</v>
      </c>
      <c r="L70" s="179"/>
    </row>
    <row r="71" spans="1:12" s="222" customFormat="1" ht="12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134">
        <f>J72</f>
        <v>0</v>
      </c>
      <c r="K71" s="135" t="s">
        <v>39</v>
      </c>
      <c r="L71" s="134">
        <f>L72</f>
        <v>0</v>
      </c>
    </row>
    <row r="72" spans="1:12" s="222" customFormat="1" ht="12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134">
        <f>J73+J74+J75</f>
        <v>0</v>
      </c>
      <c r="K72" s="135" t="s">
        <v>39</v>
      </c>
      <c r="L72" s="134">
        <f>L73+L74+L75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179"/>
      <c r="K73" s="135" t="s">
        <v>39</v>
      </c>
      <c r="L73" s="179"/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179"/>
      <c r="K75" s="135" t="s">
        <v>39</v>
      </c>
      <c r="L75" s="179"/>
    </row>
    <row r="76" spans="1:12" s="222" customFormat="1" ht="12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134">
        <f>J77+J80+J83</f>
        <v>0</v>
      </c>
      <c r="K76" s="135" t="s">
        <v>39</v>
      </c>
      <c r="L76" s="134">
        <f>L77+L80+L83</f>
        <v>0</v>
      </c>
    </row>
    <row r="77" spans="1:12" s="222" customFormat="1" ht="12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134">
        <f>J78+J79</f>
        <v>0</v>
      </c>
      <c r="K77" s="135" t="s">
        <v>39</v>
      </c>
      <c r="L77" s="134">
        <f>L78+L79</f>
        <v>0</v>
      </c>
    </row>
    <row r="78" spans="1:12" s="222" customFormat="1" ht="24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179"/>
      <c r="K78" s="135" t="s">
        <v>39</v>
      </c>
      <c r="L78" s="179"/>
    </row>
    <row r="79" spans="1:12" s="222" customFormat="1" ht="12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134">
        <f>J81+J82</f>
        <v>0</v>
      </c>
      <c r="K80" s="135" t="s">
        <v>39</v>
      </c>
      <c r="L80" s="134">
        <f>L81+L82</f>
        <v>0</v>
      </c>
    </row>
    <row r="81" spans="1:12" s="222" customFormat="1" ht="24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179"/>
      <c r="K81" s="135" t="s">
        <v>39</v>
      </c>
      <c r="L81" s="179"/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134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179"/>
      <c r="K84" s="135" t="s">
        <v>39</v>
      </c>
      <c r="L84" s="179"/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179"/>
      <c r="K86" s="135"/>
      <c r="L86" s="179"/>
    </row>
    <row r="87" spans="1:12" s="222" customFormat="1" ht="12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179"/>
      <c r="K87" s="135"/>
      <c r="L87" s="179"/>
    </row>
    <row r="88" spans="1:12" s="222" customFormat="1" ht="12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134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134">
        <f>J90+J91</f>
        <v>0</v>
      </c>
      <c r="K89" s="135" t="s">
        <v>39</v>
      </c>
      <c r="L89" s="134">
        <f>L90+L91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179"/>
      <c r="K90" s="135" t="s">
        <v>39</v>
      </c>
      <c r="L90" s="179"/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134">
        <f>J93</f>
        <v>0</v>
      </c>
      <c r="K92" s="135" t="s">
        <v>39</v>
      </c>
      <c r="L92" s="134">
        <f>L93</f>
        <v>0</v>
      </c>
    </row>
    <row r="93" spans="1:12" s="222" customFormat="1" ht="12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179"/>
      <c r="K93" s="135" t="s">
        <v>39</v>
      </c>
      <c r="L93" s="179"/>
    </row>
    <row r="94" spans="1:12" s="222" customFormat="1" ht="26.25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134">
        <f>J95</f>
        <v>0</v>
      </c>
      <c r="K94" s="135" t="s">
        <v>39</v>
      </c>
      <c r="L94" s="134">
        <f>L95</f>
        <v>0</v>
      </c>
    </row>
    <row r="95" spans="1:12" s="222" customFormat="1" ht="24.75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179"/>
      <c r="K95" s="135" t="s">
        <v>39</v>
      </c>
      <c r="L95" s="134"/>
    </row>
    <row r="96" spans="1:12" s="222" customFormat="1" ht="24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134">
        <f>J97</f>
        <v>0</v>
      </c>
      <c r="K96" s="135" t="s">
        <v>39</v>
      </c>
      <c r="L96" s="134">
        <f>L97</f>
        <v>0</v>
      </c>
    </row>
    <row r="97" spans="1:12" s="222" customFormat="1" ht="24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179"/>
      <c r="K97" s="135" t="s">
        <v>39</v>
      </c>
      <c r="L97" s="179"/>
    </row>
    <row r="98" spans="1:12" s="222" customFormat="1" ht="24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134">
        <f>J99</f>
        <v>0</v>
      </c>
      <c r="K98" s="135" t="s">
        <v>39</v>
      </c>
      <c r="L98" s="134">
        <f>L99</f>
        <v>0</v>
      </c>
    </row>
    <row r="99" spans="1:12" s="222" customFormat="1" ht="24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179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134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134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179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179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134">
        <f>J105+J106+J107</f>
        <v>0</v>
      </c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179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179"/>
      <c r="K107" s="135"/>
      <c r="L107" s="179"/>
    </row>
    <row r="108" spans="1:12" s="222" customFormat="1" ht="12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272">
        <f>J109+J110</f>
        <v>0</v>
      </c>
      <c r="K108" s="135" t="s">
        <v>39</v>
      </c>
      <c r="L108" s="134">
        <f>L109+L110</f>
        <v>0</v>
      </c>
    </row>
    <row r="109" spans="1:12" s="222" customFormat="1" ht="12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273"/>
      <c r="K109" s="135" t="s">
        <v>39</v>
      </c>
      <c r="L109" s="179"/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179"/>
      <c r="K110" s="135" t="s">
        <v>39</v>
      </c>
      <c r="L110" s="179"/>
    </row>
    <row r="111" spans="1:12" s="222" customFormat="1" ht="12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134">
        <f>J112+J116</f>
        <v>0</v>
      </c>
      <c r="K111" s="135" t="s">
        <v>39</v>
      </c>
      <c r="L111" s="134">
        <f>L112+L116</f>
        <v>0</v>
      </c>
    </row>
    <row r="112" spans="1:12" s="222" customFormat="1" ht="12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134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179"/>
      <c r="K113" s="135" t="s">
        <v>39</v>
      </c>
      <c r="L113" s="179"/>
    </row>
    <row r="114" spans="1:12" s="222" customFormat="1" ht="24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179"/>
      <c r="K114" s="135" t="s">
        <v>39</v>
      </c>
      <c r="L114" s="179"/>
    </row>
    <row r="115" spans="1:12" s="222" customFormat="1" ht="12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179"/>
      <c r="K115" s="135"/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134">
        <f>J117</f>
        <v>0</v>
      </c>
      <c r="K116" s="135" t="s">
        <v>39</v>
      </c>
      <c r="L116" s="134">
        <f>L117</f>
        <v>0</v>
      </c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179"/>
      <c r="K117" s="135" t="s">
        <v>39</v>
      </c>
      <c r="L117" s="179"/>
    </row>
    <row r="118" spans="1:12" s="222" customFormat="1" ht="36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134">
        <f>J119+J121</f>
        <v>0</v>
      </c>
      <c r="K118" s="135" t="s">
        <v>39</v>
      </c>
      <c r="L118" s="134">
        <f>L119+L121</f>
        <v>0</v>
      </c>
    </row>
    <row r="119" spans="1:12" s="222" customFormat="1" ht="36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134">
        <f>J120</f>
        <v>0</v>
      </c>
      <c r="K119" s="135" t="s">
        <v>39</v>
      </c>
      <c r="L119" s="134">
        <f>L120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179"/>
      <c r="K120" s="135" t="s">
        <v>39</v>
      </c>
      <c r="L120" s="179"/>
    </row>
    <row r="121" spans="1:12" s="222" customFormat="1" ht="36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134">
        <f>J122+J126</f>
        <v>0</v>
      </c>
      <c r="K121" s="135" t="s">
        <v>39</v>
      </c>
      <c r="L121" s="134">
        <f>L122+L126</f>
        <v>0</v>
      </c>
    </row>
    <row r="122" spans="1:12" s="222" customFormat="1" ht="36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134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179"/>
      <c r="K123" s="135" t="s">
        <v>39</v>
      </c>
      <c r="L123" s="179"/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179"/>
      <c r="K125" s="135" t="s">
        <v>39</v>
      </c>
      <c r="L125" s="179"/>
    </row>
    <row r="126" spans="1:12" s="222" customFormat="1" ht="36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134">
        <f>J127</f>
        <v>0</v>
      </c>
      <c r="K126" s="135" t="s">
        <v>39</v>
      </c>
      <c r="L126" s="134">
        <f>L127</f>
        <v>0</v>
      </c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134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179"/>
      <c r="K128" s="135" t="s">
        <v>39</v>
      </c>
      <c r="L128" s="179"/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179"/>
      <c r="K130" s="135" t="s">
        <v>39</v>
      </c>
      <c r="L130" s="179"/>
    </row>
    <row r="131" spans="1:12" s="222" customFormat="1" ht="72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179">
        <f>J132+J163+J164</f>
        <v>0</v>
      </c>
      <c r="K131" s="135" t="s">
        <v>39</v>
      </c>
      <c r="L131" s="134">
        <f>L132+L163+L164</f>
        <v>0</v>
      </c>
    </row>
    <row r="132" spans="1:12" s="222" customFormat="1" ht="24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134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134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134">
        <f>J135</f>
        <v>0</v>
      </c>
      <c r="K134" s="135" t="s">
        <v>39</v>
      </c>
      <c r="L134" s="134">
        <f>L135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179"/>
      <c r="K135" s="135" t="s">
        <v>39</v>
      </c>
      <c r="L135" s="134"/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134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179"/>
      <c r="K137" s="135" t="s">
        <v>39</v>
      </c>
      <c r="L137" s="179"/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179"/>
      <c r="K138" s="135" t="s">
        <v>39</v>
      </c>
      <c r="L138" s="179"/>
    </row>
    <row r="139" spans="1:12" s="222" customFormat="1" ht="12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179"/>
      <c r="K139" s="135" t="s">
        <v>39</v>
      </c>
      <c r="L139" s="179"/>
    </row>
    <row r="140" spans="1:12" s="222" customFormat="1" ht="12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134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179"/>
      <c r="K141" s="135" t="s">
        <v>39</v>
      </c>
      <c r="L141" s="179"/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179"/>
      <c r="K142" s="135" t="s">
        <v>39</v>
      </c>
      <c r="L142" s="179"/>
    </row>
    <row r="143" spans="1:12" s="222" customFormat="1" ht="12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179"/>
      <c r="K143" s="135" t="s">
        <v>39</v>
      </c>
      <c r="L143" s="179"/>
    </row>
    <row r="144" spans="1:12" s="222" customFormat="1" ht="12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179"/>
      <c r="K144" s="135" t="s">
        <v>39</v>
      </c>
      <c r="L144" s="179"/>
    </row>
    <row r="145" spans="1:12" s="222" customFormat="1" ht="24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179"/>
      <c r="K145" s="135" t="s">
        <v>39</v>
      </c>
      <c r="L145" s="179"/>
    </row>
    <row r="146" spans="1:12" s="222" customFormat="1" ht="22.5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134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179"/>
      <c r="K147" s="135" t="s">
        <v>39</v>
      </c>
      <c r="L147" s="179"/>
    </row>
    <row r="148" spans="1:12" s="222" customFormat="1" ht="12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179"/>
      <c r="K148" s="135" t="s">
        <v>39</v>
      </c>
      <c r="L148" s="179"/>
    </row>
    <row r="149" spans="1:12" s="222" customFormat="1" ht="12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179"/>
      <c r="K150" s="135" t="s">
        <v>39</v>
      </c>
      <c r="L150" s="179"/>
    </row>
    <row r="151" spans="1:12" s="222" customFormat="1" ht="12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134">
        <f>J152+J154</f>
        <v>0</v>
      </c>
      <c r="K151" s="135" t="s">
        <v>39</v>
      </c>
      <c r="L151" s="134">
        <f>L152+L154</f>
        <v>0</v>
      </c>
    </row>
    <row r="152" spans="1:12" s="222" customFormat="1" ht="24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179">
        <f>J153</f>
        <v>0</v>
      </c>
      <c r="K152" s="135" t="s">
        <v>39</v>
      </c>
      <c r="L152" s="179">
        <f>L153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179"/>
      <c r="K153" s="135" t="s">
        <v>39</v>
      </c>
      <c r="L153" s="179"/>
    </row>
    <row r="154" spans="1:12" s="222" customFormat="1" ht="12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179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179"/>
      <c r="K155" s="135" t="s">
        <v>39</v>
      </c>
      <c r="L155" s="179"/>
    </row>
    <row r="156" spans="1:12" s="222" customFormat="1" ht="24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179"/>
      <c r="K156" s="135" t="s">
        <v>39</v>
      </c>
      <c r="L156" s="179"/>
    </row>
    <row r="157" spans="1:12" s="222" customFormat="1" ht="12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179"/>
      <c r="K157" s="135" t="s">
        <v>39</v>
      </c>
      <c r="L157" s="179"/>
    </row>
    <row r="158" spans="1:12" s="222" customFormat="1" ht="24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179"/>
      <c r="K158" s="135" t="s">
        <v>39</v>
      </c>
      <c r="L158" s="179"/>
    </row>
    <row r="159" spans="1:12" s="222" customFormat="1" ht="12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179"/>
      <c r="K159" s="135" t="s">
        <v>39</v>
      </c>
      <c r="L159" s="179"/>
    </row>
    <row r="160" spans="1:12" s="222" customFormat="1" ht="12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179"/>
      <c r="K160" s="192"/>
      <c r="L160" s="179"/>
    </row>
    <row r="161" spans="1:12" s="222" customFormat="1" ht="24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179"/>
      <c r="K161" s="135" t="s">
        <v>39</v>
      </c>
      <c r="L161" s="179"/>
    </row>
    <row r="162" spans="1:12" s="222" customFormat="1" ht="24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179"/>
      <c r="K162" s="135" t="s">
        <v>39</v>
      </c>
      <c r="L162" s="179"/>
    </row>
    <row r="163" spans="1:12" s="222" customFormat="1" ht="36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179"/>
      <c r="K163" s="135" t="s">
        <v>39</v>
      </c>
      <c r="L163" s="179"/>
    </row>
    <row r="164" spans="1:12" s="222" customFormat="1" ht="24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179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273">
        <f>I29+I131</f>
        <v>2242.17</v>
      </c>
      <c r="J165" s="179">
        <f>J29+J131</f>
        <v>3818.9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60" t="s">
        <v>2</v>
      </c>
      <c r="B167" s="361"/>
      <c r="C167" s="361"/>
      <c r="D167" s="361"/>
      <c r="E167" s="361"/>
      <c r="F167" s="361"/>
      <c r="G167" s="362" t="s">
        <v>3</v>
      </c>
      <c r="H167" s="371"/>
      <c r="I167" s="364" t="s">
        <v>125</v>
      </c>
      <c r="J167" s="365"/>
      <c r="K167" s="267"/>
      <c r="L167" s="267"/>
    </row>
    <row r="168" spans="1:12" s="222" customFormat="1" ht="12">
      <c r="A168" s="361"/>
      <c r="B168" s="361"/>
      <c r="C168" s="361"/>
      <c r="D168" s="361"/>
      <c r="E168" s="361"/>
      <c r="F168" s="361"/>
      <c r="G168" s="363"/>
      <c r="H168" s="372"/>
      <c r="I168" s="364" t="s">
        <v>122</v>
      </c>
      <c r="J168" s="365"/>
      <c r="K168" s="267"/>
      <c r="L168" s="267"/>
    </row>
    <row r="169" spans="1:12" s="222" customFormat="1" ht="48">
      <c r="A169" s="361"/>
      <c r="B169" s="361"/>
      <c r="C169" s="361"/>
      <c r="D169" s="361"/>
      <c r="E169" s="361"/>
      <c r="F169" s="361"/>
      <c r="G169" s="363"/>
      <c r="H169" s="372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/>
      <c r="J170" s="179"/>
      <c r="K170" s="267"/>
      <c r="L170" s="267"/>
    </row>
    <row r="171" spans="1:12" s="222" customFormat="1" ht="72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61"/>
      <c r="B172" s="361"/>
      <c r="C172" s="361"/>
      <c r="D172" s="361"/>
      <c r="E172" s="361"/>
      <c r="F172" s="361"/>
      <c r="G172" s="264" t="s">
        <v>116</v>
      </c>
      <c r="H172" s="266">
        <v>140</v>
      </c>
      <c r="I172" s="134">
        <f>I170+I171</f>
        <v>0</v>
      </c>
      <c r="J172" s="134">
        <f>J170+J171</f>
        <v>0</v>
      </c>
      <c r="K172" s="267"/>
      <c r="L172" s="267"/>
    </row>
    <row r="173" spans="1:12" s="222" customFormat="1" ht="12">
      <c r="A173" s="366"/>
      <c r="B173" s="367"/>
      <c r="C173" s="367"/>
      <c r="D173" s="367"/>
      <c r="E173" s="367"/>
      <c r="F173" s="367"/>
      <c r="G173" s="367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42" t="s">
        <v>317</v>
      </c>
      <c r="H174" s="196"/>
      <c r="I174" s="241"/>
      <c r="J174" s="245"/>
      <c r="K174" s="243" t="s">
        <v>319</v>
      </c>
      <c r="L174" s="243" t="s">
        <v>320</v>
      </c>
    </row>
    <row r="175" spans="1:12" s="222" customFormat="1" ht="13.5">
      <c r="A175" s="368" t="s">
        <v>102</v>
      </c>
      <c r="B175" s="369"/>
      <c r="C175" s="369"/>
      <c r="D175" s="369"/>
      <c r="E175" s="369"/>
      <c r="F175" s="369"/>
      <c r="G175" s="369"/>
      <c r="H175" s="197"/>
      <c r="J175" s="246" t="s">
        <v>129</v>
      </c>
      <c r="K175" s="247"/>
      <c r="L175" s="248" t="s">
        <v>117</v>
      </c>
    </row>
    <row r="176" spans="1:12" s="222" customFormat="1" ht="13.5">
      <c r="A176" s="176"/>
      <c r="B176" s="176"/>
      <c r="C176" s="249"/>
      <c r="D176" s="176"/>
      <c r="E176" s="176"/>
      <c r="F176" s="366"/>
      <c r="G176" s="370"/>
      <c r="H176" s="197"/>
      <c r="I176" s="250"/>
      <c r="J176" s="251"/>
      <c r="K176" s="251"/>
      <c r="L176" s="251"/>
    </row>
    <row r="177" spans="1:12" s="222" customFormat="1" ht="12">
      <c r="G177" s="222" t="s">
        <v>318</v>
      </c>
      <c r="H177" s="197"/>
      <c r="J177" s="245"/>
      <c r="K177" s="222" t="s">
        <v>321</v>
      </c>
      <c r="L177" s="243" t="s">
        <v>322</v>
      </c>
    </row>
    <row r="178" spans="1:12" s="222" customFormat="1" ht="24.75" customHeight="1">
      <c r="A178" s="355" t="s">
        <v>314</v>
      </c>
      <c r="B178" s="356"/>
      <c r="C178" s="356"/>
      <c r="D178" s="356"/>
      <c r="E178" s="356"/>
      <c r="F178" s="356"/>
      <c r="G178" s="356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Jane</cp:lastModifiedBy>
  <cp:lastPrinted>2020-01-14T11:23:34Z</cp:lastPrinted>
  <dcterms:created xsi:type="dcterms:W3CDTF">2006-03-20T12:45:20Z</dcterms:created>
  <dcterms:modified xsi:type="dcterms:W3CDTF">2020-01-14T11:23:38Z</dcterms:modified>
</cp:coreProperties>
</file>