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18 m finansi atask\2018 m III ketv\"/>
    </mc:Choice>
  </mc:AlternateContent>
  <bookViews>
    <workbookView xWindow="0" yWindow="0" windowWidth="19200" windowHeight="11595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F4projektas!$A$1:$L$179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52511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155" i="3" l="1"/>
  <c r="J155" i="3"/>
  <c r="I155" i="3"/>
  <c r="J70" i="3" l="1"/>
  <c r="J69" i="3" s="1"/>
  <c r="L70" i="3"/>
  <c r="L69" i="3" s="1"/>
  <c r="I70" i="3"/>
  <c r="I69" i="3" s="1"/>
  <c r="I173" i="3" l="1"/>
  <c r="I153" i="3"/>
  <c r="I147" i="3"/>
  <c r="I141" i="3"/>
  <c r="I137" i="3"/>
  <c r="I135" i="3"/>
  <c r="I128" i="3"/>
  <c r="I127" i="3" s="1"/>
  <c r="I123" i="3"/>
  <c r="I117" i="3"/>
  <c r="I109" i="3"/>
  <c r="I105" i="3"/>
  <c r="I102" i="3"/>
  <c r="I99" i="3"/>
  <c r="I97" i="3"/>
  <c r="I113" i="3"/>
  <c r="I95" i="3"/>
  <c r="I93" i="3"/>
  <c r="I90" i="3"/>
  <c r="I84" i="3"/>
  <c r="I81" i="3"/>
  <c r="I78" i="3"/>
  <c r="I73" i="3"/>
  <c r="I72" i="3" s="1"/>
  <c r="I65" i="3"/>
  <c r="I61" i="3"/>
  <c r="I57" i="3"/>
  <c r="I38" i="3"/>
  <c r="I37" i="3" s="1"/>
  <c r="I35" i="3"/>
  <c r="H38" i="1"/>
  <c r="H37" i="1" s="1"/>
  <c r="H35" i="1"/>
  <c r="H31" i="1"/>
  <c r="H30" i="1"/>
  <c r="I101" i="3" l="1"/>
  <c r="I134" i="3"/>
  <c r="I112" i="3"/>
  <c r="I152" i="3"/>
  <c r="I122" i="3"/>
  <c r="I89" i="3"/>
  <c r="I77" i="3"/>
  <c r="I31" i="3"/>
  <c r="J31" i="3"/>
  <c r="K31" i="3"/>
  <c r="I133" i="3" l="1"/>
  <c r="I132" i="3" s="1"/>
  <c r="I56" i="3"/>
  <c r="I55" i="3" s="1"/>
  <c r="L38" i="3"/>
  <c r="J38" i="3"/>
  <c r="K38" i="3"/>
  <c r="J147" i="3" l="1"/>
  <c r="L147" i="3"/>
  <c r="J135" i="3"/>
  <c r="L105" i="3"/>
  <c r="J105" i="3"/>
  <c r="J173" i="3" l="1"/>
  <c r="L153" i="3"/>
  <c r="J153" i="3"/>
  <c r="L141" i="3"/>
  <c r="J141" i="3"/>
  <c r="L137" i="3"/>
  <c r="J137" i="3"/>
  <c r="L135" i="3"/>
  <c r="L128" i="3"/>
  <c r="L127" i="3" s="1"/>
  <c r="J128" i="3"/>
  <c r="J127" i="3" s="1"/>
  <c r="L123" i="3"/>
  <c r="J123" i="3"/>
  <c r="L120" i="3"/>
  <c r="J120" i="3"/>
  <c r="I120" i="3"/>
  <c r="I119" i="3" s="1"/>
  <c r="L117" i="3"/>
  <c r="J117" i="3"/>
  <c r="L113" i="3"/>
  <c r="J113" i="3"/>
  <c r="L109" i="3"/>
  <c r="J109" i="3"/>
  <c r="L102" i="3"/>
  <c r="J102" i="3"/>
  <c r="L99" i="3"/>
  <c r="J99" i="3"/>
  <c r="L97" i="3"/>
  <c r="J97" i="3"/>
  <c r="L95" i="3"/>
  <c r="J95" i="3"/>
  <c r="L93" i="3"/>
  <c r="J93" i="3"/>
  <c r="L90" i="3"/>
  <c r="J90" i="3"/>
  <c r="L84" i="3"/>
  <c r="J84" i="3"/>
  <c r="L81" i="3"/>
  <c r="J81" i="3"/>
  <c r="L78" i="3"/>
  <c r="J78" i="3"/>
  <c r="L73" i="3"/>
  <c r="L72" i="3" s="1"/>
  <c r="J73" i="3"/>
  <c r="J72" i="3" s="1"/>
  <c r="L65" i="3"/>
  <c r="J65" i="3"/>
  <c r="L61" i="3"/>
  <c r="J61" i="3"/>
  <c r="L57" i="3"/>
  <c r="J57" i="3"/>
  <c r="L37" i="3"/>
  <c r="K37" i="3"/>
  <c r="J37" i="3"/>
  <c r="L35" i="3"/>
  <c r="L30" i="3" s="1"/>
  <c r="K30" i="3"/>
  <c r="K29" i="3" s="1"/>
  <c r="K166" i="3" s="1"/>
  <c r="L56" i="3" l="1"/>
  <c r="J56" i="3"/>
  <c r="J55" i="3" s="1"/>
  <c r="L134" i="3"/>
  <c r="J77" i="3"/>
  <c r="I30" i="3"/>
  <c r="J89" i="3"/>
  <c r="J112" i="3"/>
  <c r="L112" i="3"/>
  <c r="L55" i="3"/>
  <c r="J122" i="3"/>
  <c r="J119" i="3" s="1"/>
  <c r="L122" i="3"/>
  <c r="L119" i="3" s="1"/>
  <c r="J30" i="3"/>
  <c r="L89" i="3"/>
  <c r="J134" i="3"/>
  <c r="L77" i="3"/>
  <c r="J101" i="3"/>
  <c r="L101" i="3"/>
  <c r="J152" i="3"/>
  <c r="L152" i="3"/>
  <c r="K157" i="2"/>
  <c r="I157" i="2"/>
  <c r="H157" i="2"/>
  <c r="K114" i="2"/>
  <c r="I114" i="2"/>
  <c r="H114" i="2"/>
  <c r="K85" i="2"/>
  <c r="I85" i="2"/>
  <c r="H85" i="2"/>
  <c r="K38" i="2"/>
  <c r="I38" i="2"/>
  <c r="J38" i="2"/>
  <c r="L133" i="3" l="1"/>
  <c r="L132" i="3" s="1"/>
  <c r="J133" i="3"/>
  <c r="J132" i="3" s="1"/>
  <c r="L29" i="3"/>
  <c r="J29" i="3"/>
  <c r="I176" i="2"/>
  <c r="H176" i="2"/>
  <c r="K155" i="2"/>
  <c r="K154" i="2" s="1"/>
  <c r="I155" i="2"/>
  <c r="I154" i="2" s="1"/>
  <c r="H155" i="2"/>
  <c r="H154" i="2" s="1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I135" i="2" s="1"/>
  <c r="H136" i="2"/>
  <c r="H135" i="2"/>
  <c r="H134" i="2" s="1"/>
  <c r="H133" i="2" s="1"/>
  <c r="K129" i="2"/>
  <c r="I129" i="2"/>
  <c r="I128" i="2" s="1"/>
  <c r="H129" i="2"/>
  <c r="K128" i="2"/>
  <c r="K123" i="2" s="1"/>
  <c r="H128" i="2"/>
  <c r="K124" i="2"/>
  <c r="I124" i="2"/>
  <c r="H124" i="2"/>
  <c r="H123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H106" i="2"/>
  <c r="K103" i="2"/>
  <c r="K102" i="2" s="1"/>
  <c r="I103" i="2"/>
  <c r="I102" i="2" s="1"/>
  <c r="H103" i="2"/>
  <c r="K100" i="2"/>
  <c r="I100" i="2"/>
  <c r="H100" i="2"/>
  <c r="K98" i="2"/>
  <c r="I98" i="2"/>
  <c r="H98" i="2"/>
  <c r="K96" i="2"/>
  <c r="I96" i="2"/>
  <c r="H96" i="2"/>
  <c r="K94" i="2"/>
  <c r="I94" i="2"/>
  <c r="H94" i="2"/>
  <c r="K91" i="2"/>
  <c r="K90" i="2" s="1"/>
  <c r="I91" i="2"/>
  <c r="I90" i="2" s="1"/>
  <c r="H91" i="2"/>
  <c r="K82" i="2"/>
  <c r="I82" i="2"/>
  <c r="H82" i="2"/>
  <c r="K79" i="2"/>
  <c r="I79" i="2"/>
  <c r="I78" i="2" s="1"/>
  <c r="H79" i="2"/>
  <c r="H78" i="2" s="1"/>
  <c r="K74" i="2"/>
  <c r="K73" i="2" s="1"/>
  <c r="I74" i="2"/>
  <c r="I73" i="2" s="1"/>
  <c r="H74" i="2"/>
  <c r="H73" i="2" s="1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I58" i="2" s="1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I30" i="2" s="1"/>
  <c r="H31" i="2"/>
  <c r="H30" i="2" s="1"/>
  <c r="K120" i="2" l="1"/>
  <c r="H120" i="2"/>
  <c r="K78" i="2"/>
  <c r="H90" i="2"/>
  <c r="H102" i="2"/>
  <c r="I57" i="2"/>
  <c r="L166" i="3"/>
  <c r="J166" i="3"/>
  <c r="K134" i="2"/>
  <c r="K133" i="2" s="1"/>
  <c r="I134" i="2"/>
  <c r="I133" i="2" s="1"/>
  <c r="K29" i="2"/>
  <c r="I123" i="2"/>
  <c r="I120" i="2" s="1"/>
  <c r="I29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I148" i="1" s="1"/>
  <c r="H151" i="1"/>
  <c r="H149" i="1"/>
  <c r="J136" i="1"/>
  <c r="I136" i="1"/>
  <c r="H136" i="1"/>
  <c r="J38" i="1"/>
  <c r="J37" i="1" s="1"/>
  <c r="I38" i="1"/>
  <c r="I37" i="1"/>
  <c r="I168" i="1"/>
  <c r="H168" i="1"/>
  <c r="J130" i="1"/>
  <c r="J132" i="1"/>
  <c r="J129" i="1" s="1"/>
  <c r="I130" i="1"/>
  <c r="I132" i="1"/>
  <c r="H130" i="1"/>
  <c r="H132" i="1"/>
  <c r="H129" i="1" s="1"/>
  <c r="H128" i="1" s="1"/>
  <c r="H127" i="1" s="1"/>
  <c r="J123" i="1"/>
  <c r="J122" i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I105" i="1"/>
  <c r="I99" i="1"/>
  <c r="I102" i="1"/>
  <c r="I31" i="1"/>
  <c r="I35" i="1"/>
  <c r="I57" i="1"/>
  <c r="I56" i="1" s="1"/>
  <c r="I55" i="1" s="1"/>
  <c r="I61" i="1"/>
  <c r="I65" i="1"/>
  <c r="I69" i="1"/>
  <c r="I72" i="1"/>
  <c r="I71" i="1" s="1"/>
  <c r="I77" i="1"/>
  <c r="I80" i="1"/>
  <c r="I83" i="1"/>
  <c r="I90" i="1"/>
  <c r="I86" i="1" s="1"/>
  <c r="I92" i="1"/>
  <c r="I94" i="1"/>
  <c r="I96" i="1"/>
  <c r="I112" i="1"/>
  <c r="I108" i="1" s="1"/>
  <c r="I115" i="1"/>
  <c r="H105" i="1"/>
  <c r="H99" i="1"/>
  <c r="H102" i="1"/>
  <c r="H57" i="1"/>
  <c r="H61" i="1"/>
  <c r="H56" i="1" s="1"/>
  <c r="H65" i="1"/>
  <c r="H69" i="1"/>
  <c r="H72" i="1"/>
  <c r="H71" i="1"/>
  <c r="H77" i="1"/>
  <c r="H80" i="1"/>
  <c r="H83" i="1"/>
  <c r="H90" i="1"/>
  <c r="H92" i="1"/>
  <c r="H94" i="1"/>
  <c r="H96" i="1"/>
  <c r="H112" i="1"/>
  <c r="H115" i="1"/>
  <c r="H148" i="1"/>
  <c r="J56" i="1"/>
  <c r="J55" i="1" l="1"/>
  <c r="I30" i="1"/>
  <c r="H55" i="1"/>
  <c r="H117" i="1"/>
  <c r="H114" i="1" s="1"/>
  <c r="I129" i="1"/>
  <c r="H86" i="1"/>
  <c r="H76" i="1"/>
  <c r="J98" i="1"/>
  <c r="J86" i="1"/>
  <c r="J76" i="1"/>
  <c r="J117" i="1"/>
  <c r="J114" i="1" s="1"/>
  <c r="I128" i="1"/>
  <c r="I127" i="1" s="1"/>
  <c r="H108" i="1"/>
  <c r="H98" i="1"/>
  <c r="I76" i="1"/>
  <c r="I98" i="1"/>
  <c r="I117" i="1"/>
  <c r="I114" i="1" s="1"/>
  <c r="I29" i="1" s="1"/>
  <c r="I161" i="1" s="1"/>
  <c r="J128" i="1"/>
  <c r="J127" i="1" s="1"/>
  <c r="J108" i="1"/>
  <c r="I29" i="3"/>
  <c r="I166" i="3" s="1"/>
  <c r="K169" i="2"/>
  <c r="I169" i="2"/>
  <c r="H37" i="2"/>
  <c r="H29" i="2" s="1"/>
  <c r="H169" i="2" s="1"/>
  <c r="H29" i="1" l="1"/>
  <c r="H161" i="1" s="1"/>
  <c r="J29" i="1"/>
  <c r="J161" i="1" s="1"/>
</calcChain>
</file>

<file path=xl/sharedStrings.xml><?xml version="1.0" encoding="utf-8"?>
<sst xmlns="http://schemas.openxmlformats.org/spreadsheetml/2006/main" count="803" uniqueCount="325">
  <si>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</si>
  <si>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</si>
  <si>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</si>
  <si>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</si>
  <si>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</si>
  <si>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</si>
  <si>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</si>
  <si>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</si>
  <si>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</si>
  <si>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</si>
  <si>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</si>
  <si>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</si>
  <si>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</si>
  <si>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</si>
  <si>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</si>
  <si>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</si>
  <si>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</si>
  <si>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</si>
  <si>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</si>
  <si>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</si>
  <si>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</si>
  <si>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</si>
  <si>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</si>
  <si>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</si>
  <si>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</si>
  <si>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</si>
  <si>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</si>
  <si>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</si>
  <si>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</si>
  <si>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</si>
  <si>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</si>
  <si>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</si>
  <si>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</si>
  <si>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</si>
  <si>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</si>
  <si>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</si>
  <si>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</si>
  <si>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</si>
  <si>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</si>
  <si>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</si>
  <si>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</si>
  <si>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</si>
  <si>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</si>
  <si>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</si>
  <si>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</si>
  <si>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</si>
  <si>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</si>
  <si>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</si>
  <si>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</si>
  <si>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</si>
  <si>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</si>
  <si>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</si>
  <si>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</si>
  <si>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</si>
  <si>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</si>
  <si>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</si>
  <si>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</si>
  <si>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</si>
  <si>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</si>
  <si>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</si>
  <si>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</si>
  <si>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</si>
  <si>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</si>
  <si>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</si>
  <si>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</si>
  <si>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</si>
  <si>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</si>
  <si>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</si>
  <si>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</si>
  <si>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</si>
  <si>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</si>
  <si>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</si>
  <si>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</si>
  <si>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</si>
  <si>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</si>
  <si>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</si>
  <si>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</si>
  <si>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</si>
  <si>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</si>
  <si>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</si>
  <si>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</si>
  <si>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</si>
  <si>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</si>
  <si>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</si>
  <si>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</si>
  <si>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</si>
  <si>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</si>
  <si>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</si>
  <si>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</si>
  <si>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</si>
  <si>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</si>
  <si>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</si>
  <si>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</si>
  <si>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</si>
  <si>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</si>
  <si>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</si>
  <si>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</si>
  <si>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</si>
  <si>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</si>
  <si>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</si>
  <si>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</si>
  <si>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</si>
  <si>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</si>
  <si>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</si>
  <si>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</si>
  <si>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</si>
  <si>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</si>
  <si>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</si>
  <si>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</si>
  <si>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</si>
  <si>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</si>
  <si>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</si>
  <si>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</si>
  <si>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</si>
  <si>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</si>
  <si>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</si>
  <si>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</si>
  <si>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</si>
  <si>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</si>
  <si>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</si>
  <si>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</si>
  <si>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</si>
  <si>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</si>
  <si>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</si>
  <si>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</si>
  <si>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</si>
  <si>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</si>
  <si>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</si>
  <si>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</si>
  <si>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</si>
  <si>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</si>
  <si>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</si>
  <si>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</si>
  <si>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</si>
  <si>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</si>
  <si>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</si>
  <si>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</si>
  <si>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</si>
  <si>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</si>
  <si>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</si>
  <si>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</si>
  <si>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</si>
  <si>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</si>
  <si>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</si>
  <si>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</si>
  <si>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</si>
  <si>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</si>
  <si>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</si>
  <si>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</si>
  <si>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</si>
  <si>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</si>
  <si>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</si>
  <si>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</si>
  <si>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</si>
  <si>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</si>
  <si>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</si>
  <si>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</si>
  <si>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</si>
  <si>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</si>
  <si>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</si>
  <si>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</si>
  <si>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</si>
  <si>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</si>
  <si>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</si>
  <si>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</si>
  <si>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</si>
  <si>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</si>
  <si>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</si>
  <si>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</si>
  <si>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</si>
  <si>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</si>
  <si>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</si>
  <si>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</si>
  <si>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</si>
  <si>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</si>
  <si>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</si>
  <si>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</si>
  <si>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</si>
  <si>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</si>
  <si>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</si>
  <si>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</si>
  <si>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</si>
  <si>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</si>
  <si>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</si>
  <si>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</si>
  <si>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</si>
  <si>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</si>
  <si>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</si>
  <si>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</si>
  <si>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</si>
  <si>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</si>
  <si>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</si>
  <si>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</si>
  <si>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</si>
  <si>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</si>
  <si>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</si>
  <si>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</si>
  <si>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</si>
  <si>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</si>
  <si>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</si>
  <si>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</si>
  <si>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</si>
  <si>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</si>
  <si>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</si>
  <si>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</si>
  <si>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</si>
  <si>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</si>
  <si>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</si>
  <si>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</si>
  <si>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</si>
  <si>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</si>
  <si>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</si>
  <si>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</si>
  <si>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</si>
  <si>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</si>
  <si>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</si>
  <si>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</si>
  <si>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</si>
  <si>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</si>
  <si>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</si>
  <si>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</si>
  <si>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</si>
  <si>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</si>
  <si>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</si>
  <si>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</si>
  <si>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</si>
  <si>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</si>
  <si>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</si>
  <si>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</si>
  <si>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</si>
  <si>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</si>
  <si>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</si>
  <si>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</si>
  <si>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</si>
  <si>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</si>
  <si>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</si>
  <si>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</si>
  <si>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</si>
  <si>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</si>
  <si>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</si>
  <si>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</si>
  <si>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</si>
  <si>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</si>
  <si>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</si>
  <si>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</si>
  <si>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</si>
  <si>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</si>
  <si>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</si>
  <si>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</si>
  <si>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</si>
  <si>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</si>
  <si>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</si>
  <si>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</si>
  <si>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Prekių ir paslaugų naudojimo išlaidos </t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</si>
  <si>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</si>
  <si>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</si>
  <si>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</si>
  <si>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</si>
  <si>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</si>
  <si>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</si>
  <si>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</si>
  <si>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</si>
  <si>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</si>
  <si>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</si>
  <si>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</si>
  <si>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</si>
  <si>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</si>
  <si>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</si>
  <si>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</si>
  <si>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</si>
  <si>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</si>
  <si>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</si>
  <si>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</si>
  <si>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</si>
  <si>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</si>
  <si>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</si>
  <si>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</si>
  <si>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</si>
  <si>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</si>
  <si>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</si>
  <si>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</si>
  <si>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</si>
  <si>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</si>
  <si>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</si>
  <si>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Ūkinio inventoriaus įsigijimo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</si>
  <si>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</si>
  <si>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</si>
  <si>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</si>
  <si>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</si>
  <si>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</si>
  <si>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</si>
  <si>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</si>
  <si>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</si>
  <si>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</si>
  <si>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</si>
  <si>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</si>
  <si>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</si>
  <si>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</si>
  <si>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</si>
  <si>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</si>
  <si>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</si>
  <si>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</si>
  <si>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</si>
  <si>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</si>
  <si>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</si>
  <si>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</si>
  <si>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</si>
  <si>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</si>
  <si>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</si>
  <si>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</si>
  <si>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</si>
  <si>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</si>
  <si>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</si>
  <si>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</si>
  <si>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</si>
  <si>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>Forma Nr. 4 patvirtinta
Lietuvos Respublikos finansų ministro
2008 m. gruodžio 31 d. įsakymu Nr. 1K-465
(Lietuvos Respublikos finansų ministro
2018 m. vasario 7 d. įsakymo Nr. 1K-50         redakcija)</t>
  </si>
  <si>
    <t>ELEKTRĖNŲ SAV PYLIMŲ LOPŠELIS DARŽELIS</t>
  </si>
  <si>
    <t>KETVIRTINĖ</t>
  </si>
  <si>
    <t>DIREKTORĖ</t>
  </si>
  <si>
    <t>ODETA</t>
  </si>
  <si>
    <t>STASIULEVIČIENĖ</t>
  </si>
  <si>
    <t>JANĖ</t>
  </si>
  <si>
    <t>DAMBRAUSKIENĖ</t>
  </si>
  <si>
    <t>2018___M. RUGSĖJO MĖN 30__ D.</t>
  </si>
  <si>
    <t>2018-10-05Nr.147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</si>
</sst>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4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2" fontId="5" fillId="0" borderId="1" xfId="2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3" t="s">
        <v>149</v>
      </c>
      <c r="J2" s="293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98"/>
      <c r="H4" s="299"/>
      <c r="I4" s="299"/>
      <c r="J4" s="2"/>
    </row>
    <row r="5" spans="1:10" ht="12" customHeight="1">
      <c r="A5" s="3"/>
      <c r="B5" s="3"/>
      <c r="C5" s="3"/>
      <c r="D5" s="3"/>
      <c r="E5" s="53"/>
      <c r="F5" s="53"/>
      <c r="G5" s="278" t="s">
        <v>131</v>
      </c>
      <c r="H5" s="279"/>
      <c r="I5" s="279"/>
      <c r="J5" s="8"/>
    </row>
    <row r="6" spans="1:10" ht="10.5" customHeight="1">
      <c r="A6" s="3"/>
      <c r="B6" s="3"/>
      <c r="C6" s="3"/>
      <c r="D6" s="3"/>
      <c r="E6" s="3"/>
      <c r="F6" s="52"/>
      <c r="G6" s="297"/>
      <c r="H6" s="281"/>
      <c r="I6" s="281"/>
      <c r="J6" s="8"/>
    </row>
    <row r="7" spans="1:10" ht="13.5" customHeight="1">
      <c r="A7" s="301" t="s">
        <v>130</v>
      </c>
      <c r="B7" s="302"/>
      <c r="C7" s="302"/>
      <c r="D7" s="302"/>
      <c r="E7" s="302"/>
      <c r="F7" s="302"/>
      <c r="G7" s="302"/>
      <c r="H7" s="302"/>
      <c r="I7" s="302"/>
      <c r="J7" s="296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4" t="s">
        <v>123</v>
      </c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40"/>
      <c r="B10" s="38"/>
      <c r="C10" s="38"/>
      <c r="D10" s="38"/>
      <c r="E10" s="38"/>
      <c r="F10" s="38"/>
      <c r="G10" s="303" t="s">
        <v>101</v>
      </c>
      <c r="H10" s="303"/>
      <c r="I10" s="303"/>
      <c r="J10" s="39"/>
    </row>
    <row r="11" spans="1:10" ht="11.25" customHeight="1">
      <c r="A11" s="40"/>
      <c r="B11" s="38"/>
      <c r="C11" s="38"/>
      <c r="D11" s="38"/>
      <c r="E11" s="38"/>
      <c r="F11" s="38"/>
      <c r="G11" s="300" t="s">
        <v>148</v>
      </c>
      <c r="H11" s="300"/>
      <c r="I11" s="300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5" t="s">
        <v>66</v>
      </c>
      <c r="B13" s="296"/>
      <c r="C13" s="296"/>
      <c r="D13" s="296"/>
      <c r="E13" s="296"/>
      <c r="F13" s="296"/>
      <c r="G13" s="296"/>
      <c r="H13" s="296"/>
      <c r="I13" s="296"/>
      <c r="J13" s="296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2" t="s">
        <v>136</v>
      </c>
      <c r="H14" s="273"/>
      <c r="I14" s="273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1"/>
    </row>
    <row r="17" spans="1:10" ht="12" customHeight="1">
      <c r="A17" s="282"/>
      <c r="B17" s="281"/>
      <c r="C17" s="281"/>
      <c r="D17" s="281"/>
      <c r="E17" s="281"/>
      <c r="F17" s="281"/>
      <c r="G17" s="281"/>
      <c r="H17" s="281"/>
      <c r="I17" s="281"/>
      <c r="J17" s="281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3" t="s">
        <v>2</v>
      </c>
      <c r="B23" s="306"/>
      <c r="C23" s="306"/>
      <c r="D23" s="306"/>
      <c r="E23" s="306"/>
      <c r="F23" s="306"/>
      <c r="G23" s="285" t="s">
        <v>3</v>
      </c>
      <c r="H23" s="290" t="s">
        <v>124</v>
      </c>
      <c r="I23" s="291"/>
      <c r="J23" s="292"/>
    </row>
    <row r="24" spans="1:10" ht="13.5" customHeight="1" thickBot="1">
      <c r="A24" s="307"/>
      <c r="B24" s="308"/>
      <c r="C24" s="308"/>
      <c r="D24" s="308"/>
      <c r="E24" s="308"/>
      <c r="F24" s="308"/>
      <c r="G24" s="276"/>
      <c r="H24" s="286" t="s">
        <v>122</v>
      </c>
      <c r="I24" s="287"/>
      <c r="J24" s="288"/>
    </row>
    <row r="25" spans="1:10" ht="16.5" customHeight="1" thickBot="1">
      <c r="A25" s="307"/>
      <c r="B25" s="308"/>
      <c r="C25" s="308"/>
      <c r="D25" s="308"/>
      <c r="E25" s="308"/>
      <c r="F25" s="308"/>
      <c r="G25" s="276"/>
      <c r="H25" s="275" t="s">
        <v>41</v>
      </c>
      <c r="I25" s="283" t="s">
        <v>42</v>
      </c>
      <c r="J25" s="289"/>
    </row>
    <row r="26" spans="1:10" ht="27" customHeight="1" thickBot="1">
      <c r="A26" s="307"/>
      <c r="B26" s="308"/>
      <c r="C26" s="308"/>
      <c r="D26" s="308"/>
      <c r="E26" s="308"/>
      <c r="F26" s="308"/>
      <c r="G26" s="276"/>
      <c r="H26" s="276"/>
      <c r="I26" s="283" t="s">
        <v>40</v>
      </c>
      <c r="J26" s="189"/>
    </row>
    <row r="27" spans="1:10" ht="12.75" customHeight="1">
      <c r="A27" s="309"/>
      <c r="B27" s="310"/>
      <c r="C27" s="310"/>
      <c r="D27" s="310"/>
      <c r="E27" s="310"/>
      <c r="F27" s="310"/>
      <c r="G27" s="277"/>
      <c r="H27" s="277"/>
      <c r="I27" s="284"/>
      <c r="J27" s="43" t="s">
        <v>134</v>
      </c>
    </row>
    <row r="28" spans="1:10" ht="12.75" customHeight="1">
      <c r="A28" s="274">
        <v>1</v>
      </c>
      <c r="B28" s="274"/>
      <c r="C28" s="274"/>
      <c r="D28" s="274"/>
      <c r="E28" s="274"/>
      <c r="F28" s="274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6" t="s">
        <v>2</v>
      </c>
      <c r="B163" s="306"/>
      <c r="C163" s="306"/>
      <c r="D163" s="306"/>
      <c r="E163" s="306"/>
      <c r="F163" s="317"/>
      <c r="G163" s="325" t="s">
        <v>3</v>
      </c>
      <c r="H163" s="313" t="s">
        <v>125</v>
      </c>
      <c r="I163" s="312"/>
      <c r="J163" s="16"/>
    </row>
    <row r="164" spans="1:10">
      <c r="A164" s="307"/>
      <c r="B164" s="308"/>
      <c r="C164" s="308"/>
      <c r="D164" s="308"/>
      <c r="E164" s="308"/>
      <c r="F164" s="318"/>
      <c r="G164" s="326"/>
      <c r="H164" s="311" t="s">
        <v>122</v>
      </c>
      <c r="I164" s="312"/>
      <c r="J164" s="99"/>
    </row>
    <row r="165" spans="1:10" ht="51.75" customHeight="1">
      <c r="A165" s="309"/>
      <c r="B165" s="310"/>
      <c r="C165" s="310"/>
      <c r="D165" s="310"/>
      <c r="E165" s="310"/>
      <c r="F165" s="319"/>
      <c r="G165" s="327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2"/>
      <c r="B168" s="323"/>
      <c r="C168" s="323"/>
      <c r="D168" s="323"/>
      <c r="E168" s="323"/>
      <c r="F168" s="324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0"/>
      <c r="B169" s="321"/>
      <c r="C169" s="321"/>
      <c r="D169" s="321"/>
      <c r="E169" s="321"/>
      <c r="F169" s="321"/>
      <c r="G169" s="321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4" t="s">
        <v>102</v>
      </c>
      <c r="B173" s="305"/>
      <c r="C173" s="305"/>
      <c r="D173" s="305"/>
      <c r="E173" s="305"/>
      <c r="F173" s="305"/>
      <c r="G173" s="305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4"/>
      <c r="G174" s="315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4" t="s">
        <v>132</v>
      </c>
      <c r="B176" s="305"/>
      <c r="C176" s="305"/>
      <c r="D176" s="305"/>
      <c r="E176" s="305"/>
      <c r="F176" s="305"/>
      <c r="G176" s="305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3" t="s">
        <v>229</v>
      </c>
      <c r="J2" s="293"/>
      <c r="K2" s="293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98"/>
      <c r="H4" s="299"/>
      <c r="I4" s="299"/>
      <c r="J4" s="299"/>
      <c r="K4" s="114"/>
    </row>
    <row r="5" spans="1:11" ht="12" customHeight="1">
      <c r="A5" s="3"/>
      <c r="B5" s="3"/>
      <c r="C5" s="3"/>
      <c r="D5" s="3"/>
      <c r="E5" s="53"/>
      <c r="F5" s="53"/>
      <c r="G5" s="278" t="s">
        <v>131</v>
      </c>
      <c r="H5" s="279"/>
      <c r="I5" s="279"/>
      <c r="J5" s="328"/>
      <c r="K5" s="8"/>
    </row>
    <row r="6" spans="1:11" ht="10.5" customHeight="1">
      <c r="A6" s="3"/>
      <c r="B6" s="3"/>
      <c r="C6" s="3"/>
      <c r="D6" s="3"/>
      <c r="E6" s="3"/>
      <c r="F6" s="52"/>
      <c r="G6" s="297"/>
      <c r="H6" s="281"/>
      <c r="I6" s="281"/>
      <c r="J6" s="281"/>
      <c r="K6" s="8"/>
    </row>
    <row r="7" spans="1:11" ht="13.5" customHeight="1">
      <c r="A7" s="301" t="s">
        <v>130</v>
      </c>
      <c r="B7" s="302"/>
      <c r="C7" s="302"/>
      <c r="D7" s="302"/>
      <c r="E7" s="302"/>
      <c r="F7" s="302"/>
      <c r="G7" s="302"/>
      <c r="H7" s="302"/>
      <c r="I7" s="302"/>
      <c r="J7" s="302"/>
      <c r="K7" s="296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4" t="s">
        <v>123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2.75" customHeight="1">
      <c r="A10" s="40"/>
      <c r="B10" s="38"/>
      <c r="C10" s="38"/>
      <c r="D10" s="38"/>
      <c r="E10" s="38"/>
      <c r="F10" s="38"/>
      <c r="G10" s="303" t="s">
        <v>101</v>
      </c>
      <c r="H10" s="303"/>
      <c r="I10" s="303"/>
      <c r="J10" s="303"/>
      <c r="K10" s="117"/>
    </row>
    <row r="11" spans="1:11" ht="11.25" customHeight="1">
      <c r="A11" s="40"/>
      <c r="B11" s="38"/>
      <c r="C11" s="38"/>
      <c r="D11" s="38"/>
      <c r="E11" s="38"/>
      <c r="F11" s="38"/>
      <c r="G11" s="300" t="s">
        <v>148</v>
      </c>
      <c r="H11" s="300"/>
      <c r="I11" s="300"/>
      <c r="J11" s="300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5" t="s">
        <v>66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2" t="s">
        <v>136</v>
      </c>
      <c r="H14" s="273"/>
      <c r="I14" s="273"/>
      <c r="J14" s="273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2" customHeight="1">
      <c r="A17" s="282"/>
      <c r="B17" s="281"/>
      <c r="C17" s="281"/>
      <c r="D17" s="281"/>
      <c r="E17" s="281"/>
      <c r="F17" s="281"/>
      <c r="G17" s="281"/>
      <c r="H17" s="281"/>
      <c r="I17" s="281"/>
      <c r="J17" s="281"/>
      <c r="K17" s="281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29" t="s">
        <v>65</v>
      </c>
      <c r="K18" s="330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1"/>
      <c r="K19" s="332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1"/>
      <c r="K20" s="332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1"/>
      <c r="K21" s="332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3" t="s">
        <v>2</v>
      </c>
      <c r="B23" s="306"/>
      <c r="C23" s="306"/>
      <c r="D23" s="306"/>
      <c r="E23" s="306"/>
      <c r="F23" s="306"/>
      <c r="G23" s="285" t="s">
        <v>3</v>
      </c>
      <c r="H23" s="290" t="s">
        <v>124</v>
      </c>
      <c r="I23" s="291"/>
      <c r="J23" s="291"/>
      <c r="K23" s="292"/>
    </row>
    <row r="24" spans="1:11" ht="13.5" customHeight="1" thickBot="1">
      <c r="A24" s="307"/>
      <c r="B24" s="308"/>
      <c r="C24" s="308"/>
      <c r="D24" s="308"/>
      <c r="E24" s="308"/>
      <c r="F24" s="308"/>
      <c r="G24" s="276"/>
      <c r="H24" s="286" t="s">
        <v>122</v>
      </c>
      <c r="I24" s="287"/>
      <c r="J24" s="333"/>
      <c r="K24" s="288"/>
    </row>
    <row r="25" spans="1:11" ht="16.5" customHeight="1" thickBot="1">
      <c r="A25" s="307"/>
      <c r="B25" s="308"/>
      <c r="C25" s="308"/>
      <c r="D25" s="308"/>
      <c r="E25" s="308"/>
      <c r="F25" s="308"/>
      <c r="G25" s="276"/>
      <c r="H25" s="275" t="s">
        <v>41</v>
      </c>
      <c r="I25" s="283" t="s">
        <v>42</v>
      </c>
      <c r="J25" s="334"/>
      <c r="K25" s="289"/>
    </row>
    <row r="26" spans="1:11" ht="27" customHeight="1" thickBot="1">
      <c r="A26" s="307"/>
      <c r="B26" s="308"/>
      <c r="C26" s="308"/>
      <c r="D26" s="308"/>
      <c r="E26" s="308"/>
      <c r="F26" s="308"/>
      <c r="G26" s="276"/>
      <c r="H26" s="276"/>
      <c r="I26" s="283" t="s">
        <v>40</v>
      </c>
      <c r="J26" s="335" t="s">
        <v>90</v>
      </c>
      <c r="K26" s="336"/>
    </row>
    <row r="27" spans="1:11" ht="12.75" customHeight="1">
      <c r="A27" s="309"/>
      <c r="B27" s="310"/>
      <c r="C27" s="310"/>
      <c r="D27" s="310"/>
      <c r="E27" s="310"/>
      <c r="F27" s="310"/>
      <c r="G27" s="277"/>
      <c r="H27" s="277"/>
      <c r="I27" s="284"/>
      <c r="J27" s="111" t="s">
        <v>61</v>
      </c>
      <c r="K27" s="111" t="s">
        <v>134</v>
      </c>
    </row>
    <row r="28" spans="1:11" ht="12.75" customHeight="1">
      <c r="A28" s="274">
        <v>1</v>
      </c>
      <c r="B28" s="274"/>
      <c r="C28" s="274"/>
      <c r="D28" s="274"/>
      <c r="E28" s="274"/>
      <c r="F28" s="274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6" t="s">
        <v>2</v>
      </c>
      <c r="B171" s="337"/>
      <c r="C171" s="337"/>
      <c r="D171" s="337"/>
      <c r="E171" s="337"/>
      <c r="F171" s="338"/>
      <c r="G171" s="325" t="s">
        <v>3</v>
      </c>
      <c r="H171" s="313" t="s">
        <v>125</v>
      </c>
      <c r="I171" s="347"/>
      <c r="J171" s="83"/>
      <c r="K171" s="83"/>
    </row>
    <row r="172" spans="1:11">
      <c r="A172" s="339"/>
      <c r="B172" s="340"/>
      <c r="C172" s="340"/>
      <c r="D172" s="340"/>
      <c r="E172" s="340"/>
      <c r="F172" s="341"/>
      <c r="G172" s="345"/>
      <c r="H172" s="311" t="s">
        <v>122</v>
      </c>
      <c r="I172" s="347"/>
      <c r="J172" s="83"/>
      <c r="K172" s="83"/>
    </row>
    <row r="173" spans="1:11" ht="51.75" customHeight="1">
      <c r="A173" s="342"/>
      <c r="B173" s="343"/>
      <c r="C173" s="343"/>
      <c r="D173" s="343"/>
      <c r="E173" s="343"/>
      <c r="F173" s="344"/>
      <c r="G173" s="346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8"/>
      <c r="K174" s="348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9"/>
      <c r="B176" s="350"/>
      <c r="C176" s="350"/>
      <c r="D176" s="350"/>
      <c r="E176" s="350"/>
      <c r="F176" s="351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0"/>
      <c r="B177" s="321"/>
      <c r="C177" s="321"/>
      <c r="D177" s="321"/>
      <c r="E177" s="321"/>
      <c r="F177" s="321"/>
      <c r="G177" s="321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4" t="s">
        <v>102</v>
      </c>
      <c r="B181" s="305"/>
      <c r="C181" s="305"/>
      <c r="D181" s="305"/>
      <c r="E181" s="305"/>
      <c r="F181" s="305"/>
      <c r="G181" s="305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4"/>
      <c r="G182" s="315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4" t="s">
        <v>132</v>
      </c>
      <c r="B184" s="305"/>
      <c r="C184" s="305"/>
      <c r="D184" s="305"/>
      <c r="E184" s="305"/>
      <c r="F184" s="305"/>
      <c r="G184" s="305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showZeros="0" tabSelected="1" zoomScale="160" zoomScaleNormal="160" workbookViewId="0">
      <selection activeCell="J46" sqref="J4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3.42578125" customWidth="1"/>
    <col min="9" max="9" width="7.85546875" customWidth="1"/>
    <col min="10" max="10" width="10.42578125" customWidth="1"/>
    <col min="11" max="11" width="9.28515625" customWidth="1"/>
    <col min="12" max="12" width="13.140625" customWidth="1"/>
    <col min="13" max="13" width="13.5703125" bestFit="1" customWidth="1"/>
    <col min="14" max="14" width="40.285156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3" t="s">
        <v>315</v>
      </c>
      <c r="K2" s="293"/>
      <c r="L2" s="293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75" t="s">
        <v>316</v>
      </c>
      <c r="H4" s="375"/>
      <c r="I4" s="376"/>
      <c r="J4" s="376"/>
      <c r="K4" s="376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77" t="s">
        <v>131</v>
      </c>
      <c r="H5" s="377"/>
      <c r="I5" s="378"/>
      <c r="J5" s="378"/>
      <c r="K5" s="378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79"/>
      <c r="H6" s="379"/>
      <c r="I6" s="330"/>
      <c r="J6" s="330"/>
      <c r="K6" s="330"/>
      <c r="L6" s="226"/>
    </row>
    <row r="7" spans="1:12" s="222" customFormat="1" ht="13.5" customHeight="1">
      <c r="A7" s="380" t="s">
        <v>130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30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82" t="s">
        <v>323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30" t="s">
        <v>317</v>
      </c>
      <c r="H10" s="330"/>
      <c r="I10" s="330"/>
      <c r="J10" s="330"/>
      <c r="K10" s="330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30" t="s">
        <v>309</v>
      </c>
      <c r="H11" s="330"/>
      <c r="I11" s="330"/>
      <c r="J11" s="330"/>
      <c r="K11" s="330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83" t="s">
        <v>66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30" t="s">
        <v>324</v>
      </c>
      <c r="H14" s="330"/>
      <c r="I14" s="365"/>
      <c r="J14" s="365"/>
      <c r="K14" s="365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30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</row>
    <row r="17" spans="1:12" s="222" customFormat="1" ht="12" customHeight="1">
      <c r="A17" s="374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29" t="s">
        <v>65</v>
      </c>
      <c r="L18" s="330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68"/>
      <c r="L19" s="369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68"/>
      <c r="L20" s="369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68">
        <v>29</v>
      </c>
      <c r="L21" s="369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54" t="s">
        <v>2</v>
      </c>
      <c r="B23" s="358"/>
      <c r="C23" s="358"/>
      <c r="D23" s="358"/>
      <c r="E23" s="358"/>
      <c r="F23" s="358"/>
      <c r="G23" s="354" t="s">
        <v>3</v>
      </c>
      <c r="H23" s="354" t="s">
        <v>292</v>
      </c>
      <c r="I23" s="370" t="s">
        <v>124</v>
      </c>
      <c r="J23" s="371"/>
      <c r="K23" s="371"/>
      <c r="L23" s="371"/>
    </row>
    <row r="24" spans="1:12" s="222" customFormat="1" ht="12">
      <c r="A24" s="358"/>
      <c r="B24" s="358"/>
      <c r="C24" s="358"/>
      <c r="D24" s="358"/>
      <c r="E24" s="358"/>
      <c r="F24" s="358"/>
      <c r="G24" s="354"/>
      <c r="H24" s="354"/>
      <c r="I24" s="372" t="s">
        <v>122</v>
      </c>
      <c r="J24" s="372"/>
      <c r="K24" s="355"/>
      <c r="L24" s="355"/>
    </row>
    <row r="25" spans="1:12" s="222" customFormat="1" ht="12">
      <c r="A25" s="358"/>
      <c r="B25" s="358"/>
      <c r="C25" s="358"/>
      <c r="D25" s="358"/>
      <c r="E25" s="358"/>
      <c r="F25" s="358"/>
      <c r="G25" s="354"/>
      <c r="H25" s="354"/>
      <c r="I25" s="354" t="s">
        <v>41</v>
      </c>
      <c r="J25" s="354" t="s">
        <v>42</v>
      </c>
      <c r="K25" s="373"/>
      <c r="L25" s="373"/>
    </row>
    <row r="26" spans="1:12" s="222" customFormat="1" ht="12">
      <c r="A26" s="358"/>
      <c r="B26" s="358"/>
      <c r="C26" s="358"/>
      <c r="D26" s="358"/>
      <c r="E26" s="358"/>
      <c r="F26" s="358"/>
      <c r="G26" s="354"/>
      <c r="H26" s="354"/>
      <c r="I26" s="354"/>
      <c r="J26" s="354" t="s">
        <v>40</v>
      </c>
      <c r="K26" s="354" t="s">
        <v>90</v>
      </c>
      <c r="L26" s="355"/>
    </row>
    <row r="27" spans="1:12" s="222" customFormat="1" ht="12">
      <c r="A27" s="358"/>
      <c r="B27" s="358"/>
      <c r="C27" s="358"/>
      <c r="D27" s="358"/>
      <c r="E27" s="358"/>
      <c r="F27" s="358"/>
      <c r="G27" s="354"/>
      <c r="H27" s="354"/>
      <c r="I27" s="354"/>
      <c r="J27" s="355"/>
      <c r="K27" s="254" t="s">
        <v>61</v>
      </c>
      <c r="L27" s="254" t="s">
        <v>134</v>
      </c>
    </row>
    <row r="28" spans="1:12" s="222" customFormat="1" ht="12">
      <c r="A28" s="356">
        <v>1</v>
      </c>
      <c r="B28" s="356"/>
      <c r="C28" s="356"/>
      <c r="D28" s="356"/>
      <c r="E28" s="356"/>
      <c r="F28" s="356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271">
        <f>I30+I37+I55++I72+I77+I89+I101++I112+I119</f>
        <v>1350.15</v>
      </c>
      <c r="J29" s="271">
        <f>J30+J37+J55+J72+J77+J89+J101+J112+J119</f>
        <v>2046.3999999999999</v>
      </c>
      <c r="K29" s="179">
        <f>K30+K44</f>
        <v>0</v>
      </c>
      <c r="L29" s="179">
        <f>L30+L37+L55+L72+L77+L89+L101+L112+L119</f>
        <v>0</v>
      </c>
    </row>
    <row r="30" spans="1:12" s="222" customFormat="1" ht="12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53">
        <v>2</v>
      </c>
      <c r="I30" s="270">
        <f>I31+I35</f>
        <v>1312.22</v>
      </c>
      <c r="J30" s="270">
        <f>J31+J35</f>
        <v>1022.8199999999999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53">
        <v>3</v>
      </c>
      <c r="I31" s="134">
        <f>I32+I34</f>
        <v>0</v>
      </c>
      <c r="J31" s="270">
        <f>J32+J34</f>
        <v>185.42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53">
        <v>4</v>
      </c>
      <c r="I32" s="134"/>
      <c r="J32" s="270">
        <v>185.42</v>
      </c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53">
        <v>5</v>
      </c>
      <c r="I33" s="134"/>
      <c r="J33" s="134"/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53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53">
        <v>7</v>
      </c>
      <c r="I35" s="270">
        <f>I36</f>
        <v>1312.22</v>
      </c>
      <c r="J35" s="270">
        <v>837.4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53">
        <v>8</v>
      </c>
      <c r="I36" s="270">
        <v>1312.22</v>
      </c>
      <c r="J36" s="270">
        <v>837.4</v>
      </c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253</v>
      </c>
      <c r="H37" s="253">
        <v>9</v>
      </c>
      <c r="I37" s="134">
        <f>I38</f>
        <v>37.93</v>
      </c>
      <c r="J37" s="270">
        <f>J38</f>
        <v>1023.5799999999999</v>
      </c>
      <c r="K37" s="179">
        <f>K38</f>
        <v>0</v>
      </c>
      <c r="L37" s="134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253</v>
      </c>
      <c r="H38" s="253">
        <v>10</v>
      </c>
      <c r="I38" s="134">
        <f>I39+I40+I41+I42+I43+I44+I45+I46+I47+I48+I49+I50+I51+I52+I53+I54</f>
        <v>37.93</v>
      </c>
      <c r="J38" s="270">
        <f>J39+J40+J41+J42+J43+J44+J45+J46+J47+J48+J49+J50+J51+J52+J53+J54</f>
        <v>1023.5799999999999</v>
      </c>
      <c r="K38" s="179">
        <f>K44</f>
        <v>0</v>
      </c>
      <c r="L38" s="134">
        <f>L39+L40+L41+L42+L43+L45+L46+L47+L48+L49+L50+L51+L52+L53+L54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254</v>
      </c>
      <c r="H39" s="253">
        <v>11</v>
      </c>
      <c r="I39" s="134"/>
      <c r="J39" s="134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257" t="s">
        <v>285</v>
      </c>
      <c r="H40" s="253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12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286</v>
      </c>
      <c r="H41" s="253">
        <v>13</v>
      </c>
      <c r="I41" s="270">
        <v>3.27</v>
      </c>
      <c r="J41" s="270">
        <v>97.03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287</v>
      </c>
      <c r="H42" s="253">
        <v>14</v>
      </c>
      <c r="I42" s="134"/>
      <c r="J42" s="134"/>
      <c r="K42" s="135" t="s">
        <v>39</v>
      </c>
      <c r="L42" s="134"/>
      <c r="M42" s="240"/>
      <c r="N42" s="240"/>
    </row>
    <row r="43" spans="1:14" s="222" customFormat="1" ht="12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288</v>
      </c>
      <c r="H43" s="253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255</v>
      </c>
      <c r="H44" s="253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256</v>
      </c>
      <c r="H45" s="253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257</v>
      </c>
      <c r="H46" s="253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18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258</v>
      </c>
      <c r="H47" s="253">
        <v>19</v>
      </c>
      <c r="I47" s="134"/>
      <c r="J47" s="134"/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259</v>
      </c>
      <c r="H48" s="253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289</v>
      </c>
      <c r="H49" s="253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290</v>
      </c>
      <c r="H50" s="253">
        <v>22</v>
      </c>
      <c r="I50" s="270">
        <v>34.659999999999997</v>
      </c>
      <c r="J50" s="270">
        <v>922.28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291</v>
      </c>
      <c r="H51" s="253">
        <v>23</v>
      </c>
      <c r="I51" s="134"/>
      <c r="J51" s="270">
        <v>4.2699999999999996</v>
      </c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260</v>
      </c>
      <c r="H52" s="253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23</v>
      </c>
      <c r="G53" s="253" t="s">
        <v>284</v>
      </c>
      <c r="H53" s="253">
        <v>25</v>
      </c>
      <c r="I53" s="134"/>
      <c r="J53" s="270"/>
      <c r="K53" s="135" t="s">
        <v>39</v>
      </c>
      <c r="L53" s="134"/>
      <c r="M53" s="240"/>
      <c r="N53" s="240"/>
    </row>
    <row r="54" spans="1:14" s="222" customFormat="1" ht="12">
      <c r="A54" s="130">
        <v>2</v>
      </c>
      <c r="B54" s="130">
        <v>2</v>
      </c>
      <c r="C54" s="130">
        <v>1</v>
      </c>
      <c r="D54" s="130">
        <v>1</v>
      </c>
      <c r="E54" s="130">
        <v>1</v>
      </c>
      <c r="F54" s="130">
        <v>30</v>
      </c>
      <c r="G54" s="81" t="s">
        <v>294</v>
      </c>
      <c r="H54" s="253">
        <v>26</v>
      </c>
      <c r="I54" s="134"/>
      <c r="J54" s="270"/>
      <c r="K54" s="135" t="s">
        <v>39</v>
      </c>
      <c r="L54" s="134"/>
      <c r="M54" s="240"/>
      <c r="N54" s="240"/>
    </row>
    <row r="55" spans="1:14" s="222" customFormat="1" ht="12">
      <c r="A55" s="129">
        <v>2</v>
      </c>
      <c r="B55" s="129">
        <v>3</v>
      </c>
      <c r="C55" s="130"/>
      <c r="D55" s="130"/>
      <c r="E55" s="130"/>
      <c r="F55" s="130"/>
      <c r="G55" s="256" t="s">
        <v>230</v>
      </c>
      <c r="H55" s="253">
        <v>27</v>
      </c>
      <c r="I55" s="190">
        <f>I56+I69</f>
        <v>0</v>
      </c>
      <c r="J55" s="190">
        <f>J56+J69</f>
        <v>0</v>
      </c>
      <c r="K55" s="135" t="s">
        <v>39</v>
      </c>
      <c r="L55" s="134">
        <f>L56</f>
        <v>0</v>
      </c>
    </row>
    <row r="56" spans="1:14" s="222" customFormat="1" ht="13.5" customHeight="1">
      <c r="A56" s="130">
        <v>2</v>
      </c>
      <c r="B56" s="130">
        <v>3</v>
      </c>
      <c r="C56" s="130">
        <v>1</v>
      </c>
      <c r="D56" s="130"/>
      <c r="E56" s="130"/>
      <c r="F56" s="130"/>
      <c r="G56" s="66" t="s">
        <v>57</v>
      </c>
      <c r="H56" s="253">
        <v>28</v>
      </c>
      <c r="I56" s="190">
        <f>I57+I61+I65+I70</f>
        <v>0</v>
      </c>
      <c r="J56" s="190">
        <f>J57+J61+J65+J70</f>
        <v>0</v>
      </c>
      <c r="K56" s="135" t="s">
        <v>39</v>
      </c>
      <c r="L56" s="134">
        <f>L57+L61+L65+L69+L70</f>
        <v>0</v>
      </c>
    </row>
    <row r="57" spans="1:14" s="222" customFormat="1" ht="12">
      <c r="A57" s="130">
        <v>2</v>
      </c>
      <c r="B57" s="130">
        <v>3</v>
      </c>
      <c r="C57" s="130">
        <v>1</v>
      </c>
      <c r="D57" s="130">
        <v>1</v>
      </c>
      <c r="E57" s="130"/>
      <c r="F57" s="130"/>
      <c r="G57" s="66" t="s">
        <v>302</v>
      </c>
      <c r="H57" s="253">
        <v>29</v>
      </c>
      <c r="I57" s="190">
        <f>I58+I59+I60</f>
        <v>0</v>
      </c>
      <c r="J57" s="190">
        <f>J58+J59+J60</f>
        <v>0</v>
      </c>
      <c r="K57" s="135" t="s">
        <v>39</v>
      </c>
      <c r="L57" s="134">
        <f>L58+L59+L60</f>
        <v>0</v>
      </c>
    </row>
    <row r="58" spans="1:14" s="222" customFormat="1" ht="15.75" customHeight="1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1</v>
      </c>
      <c r="G58" s="66" t="s">
        <v>18</v>
      </c>
      <c r="H58" s="253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2</v>
      </c>
      <c r="G59" s="66" t="s">
        <v>19</v>
      </c>
      <c r="H59" s="253">
        <v>31</v>
      </c>
      <c r="I59" s="179"/>
      <c r="J59" s="179"/>
      <c r="K59" s="135" t="s">
        <v>39</v>
      </c>
      <c r="L59" s="134"/>
    </row>
    <row r="60" spans="1:14" s="222" customFormat="1" ht="12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3</v>
      </c>
      <c r="G60" s="66" t="s">
        <v>20</v>
      </c>
      <c r="H60" s="253">
        <v>32</v>
      </c>
      <c r="I60" s="179"/>
      <c r="J60" s="179"/>
      <c r="K60" s="135" t="s">
        <v>39</v>
      </c>
      <c r="L60" s="134"/>
    </row>
    <row r="61" spans="1:14" s="222" customFormat="1" ht="24">
      <c r="A61" s="130">
        <v>2</v>
      </c>
      <c r="B61" s="130">
        <v>3</v>
      </c>
      <c r="C61" s="130">
        <v>1</v>
      </c>
      <c r="D61" s="130">
        <v>2</v>
      </c>
      <c r="E61" s="130"/>
      <c r="F61" s="130"/>
      <c r="G61" s="66" t="s">
        <v>231</v>
      </c>
      <c r="H61" s="253">
        <v>33</v>
      </c>
      <c r="I61" s="134">
        <f>I62+I63+I64</f>
        <v>0</v>
      </c>
      <c r="J61" s="134">
        <f>J62+J63+J64</f>
        <v>0</v>
      </c>
      <c r="K61" s="135" t="s">
        <v>39</v>
      </c>
      <c r="L61" s="134">
        <f>L62+L63+L64</f>
        <v>0</v>
      </c>
    </row>
    <row r="62" spans="1:14" s="222" customFormat="1" ht="17.25" customHeight="1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1</v>
      </c>
      <c r="G62" s="66" t="s">
        <v>18</v>
      </c>
      <c r="H62" s="253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2</v>
      </c>
      <c r="G63" s="66" t="s">
        <v>19</v>
      </c>
      <c r="H63" s="253">
        <v>35</v>
      </c>
      <c r="I63" s="179"/>
      <c r="J63" s="179"/>
      <c r="K63" s="135" t="s">
        <v>39</v>
      </c>
      <c r="L63" s="134"/>
    </row>
    <row r="64" spans="1:14" s="222" customFormat="1" ht="12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3</v>
      </c>
      <c r="G64" s="66" t="s">
        <v>20</v>
      </c>
      <c r="H64" s="253">
        <v>36</v>
      </c>
      <c r="I64" s="179"/>
      <c r="J64" s="179"/>
      <c r="K64" s="135" t="s">
        <v>39</v>
      </c>
      <c r="L64" s="134"/>
    </row>
    <row r="65" spans="1:12" s="222" customFormat="1" ht="24">
      <c r="A65" s="130">
        <v>2</v>
      </c>
      <c r="B65" s="130">
        <v>3</v>
      </c>
      <c r="C65" s="130">
        <v>1</v>
      </c>
      <c r="D65" s="130">
        <v>3</v>
      </c>
      <c r="E65" s="130"/>
      <c r="F65" s="130"/>
      <c r="G65" s="66" t="s">
        <v>303</v>
      </c>
      <c r="H65" s="253">
        <v>37</v>
      </c>
      <c r="I65" s="134">
        <f>I66+I67+I68</f>
        <v>0</v>
      </c>
      <c r="J65" s="134">
        <f>J66+J67+J68</f>
        <v>0</v>
      </c>
      <c r="K65" s="135" t="s">
        <v>39</v>
      </c>
      <c r="L65" s="134">
        <f>L66+L67+L68</f>
        <v>0</v>
      </c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1</v>
      </c>
      <c r="G66" s="66" t="s">
        <v>304</v>
      </c>
      <c r="H66" s="253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2</v>
      </c>
      <c r="G67" s="66" t="s">
        <v>305</v>
      </c>
      <c r="H67" s="253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3</v>
      </c>
      <c r="G68" s="66" t="s">
        <v>306</v>
      </c>
      <c r="H68" s="253">
        <v>40</v>
      </c>
      <c r="I68" s="179"/>
      <c r="J68" s="179"/>
      <c r="K68" s="135" t="s">
        <v>39</v>
      </c>
      <c r="L68" s="179"/>
    </row>
    <row r="69" spans="1:12" s="222" customFormat="1" ht="12">
      <c r="A69" s="130">
        <v>2</v>
      </c>
      <c r="B69" s="130">
        <v>3</v>
      </c>
      <c r="C69" s="130">
        <v>2</v>
      </c>
      <c r="D69" s="130"/>
      <c r="E69" s="130"/>
      <c r="F69" s="130"/>
      <c r="G69" s="66" t="s">
        <v>261</v>
      </c>
      <c r="H69" s="253">
        <v>41</v>
      </c>
      <c r="I69" s="191">
        <f>I70</f>
        <v>0</v>
      </c>
      <c r="J69" s="191">
        <f>J70</f>
        <v>0</v>
      </c>
      <c r="K69" s="135" t="s">
        <v>39</v>
      </c>
      <c r="L69" s="191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/>
      <c r="F70" s="130"/>
      <c r="G70" s="66" t="s">
        <v>261</v>
      </c>
      <c r="H70" s="253">
        <v>42</v>
      </c>
      <c r="I70" s="179">
        <f>I71</f>
        <v>0</v>
      </c>
      <c r="J70" s="179">
        <f>J71</f>
        <v>0</v>
      </c>
      <c r="K70" s="135" t="s">
        <v>39</v>
      </c>
      <c r="L70" s="179">
        <f>L71</f>
        <v>0</v>
      </c>
    </row>
    <row r="71" spans="1:12" s="222" customFormat="1" ht="12">
      <c r="A71" s="130">
        <v>2</v>
      </c>
      <c r="B71" s="130">
        <v>3</v>
      </c>
      <c r="C71" s="130">
        <v>2</v>
      </c>
      <c r="D71" s="130">
        <v>1</v>
      </c>
      <c r="E71" s="130">
        <v>1</v>
      </c>
      <c r="F71" s="130">
        <v>1</v>
      </c>
      <c r="G71" s="66" t="s">
        <v>261</v>
      </c>
      <c r="H71" s="253">
        <v>43</v>
      </c>
      <c r="I71" s="179"/>
      <c r="J71" s="179"/>
      <c r="K71" s="135" t="s">
        <v>39</v>
      </c>
      <c r="L71" s="179"/>
    </row>
    <row r="72" spans="1:12" s="222" customFormat="1" ht="12">
      <c r="A72" s="129">
        <v>2</v>
      </c>
      <c r="B72" s="129">
        <v>4</v>
      </c>
      <c r="C72" s="129"/>
      <c r="D72" s="130"/>
      <c r="E72" s="130"/>
      <c r="F72" s="130"/>
      <c r="G72" s="256" t="s">
        <v>110</v>
      </c>
      <c r="H72" s="253">
        <v>44</v>
      </c>
      <c r="I72" s="134">
        <f>I73</f>
        <v>0</v>
      </c>
      <c r="J72" s="134">
        <f>J73</f>
        <v>0</v>
      </c>
      <c r="K72" s="135" t="s">
        <v>39</v>
      </c>
      <c r="L72" s="134">
        <f>L73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/>
      <c r="E73" s="130"/>
      <c r="F73" s="130"/>
      <c r="G73" s="66" t="s">
        <v>53</v>
      </c>
      <c r="H73" s="253">
        <v>45</v>
      </c>
      <c r="I73" s="134">
        <f>I74+I75+I76</f>
        <v>0</v>
      </c>
      <c r="J73" s="134">
        <f>J74+J75+J76</f>
        <v>0</v>
      </c>
      <c r="K73" s="135" t="s">
        <v>39</v>
      </c>
      <c r="L73" s="134">
        <f>L74+L75+L76</f>
        <v>0</v>
      </c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1</v>
      </c>
      <c r="G74" s="66" t="s">
        <v>24</v>
      </c>
      <c r="H74" s="253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2</v>
      </c>
      <c r="G75" s="66" t="s">
        <v>86</v>
      </c>
      <c r="H75" s="253">
        <v>47</v>
      </c>
      <c r="I75" s="179"/>
      <c r="J75" s="179"/>
      <c r="K75" s="135" t="s">
        <v>39</v>
      </c>
      <c r="L75" s="179"/>
    </row>
    <row r="76" spans="1:12" s="222" customFormat="1" ht="12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3</v>
      </c>
      <c r="G76" s="66" t="s">
        <v>87</v>
      </c>
      <c r="H76" s="253">
        <v>48</v>
      </c>
      <c r="I76" s="179"/>
      <c r="J76" s="179"/>
      <c r="K76" s="135" t="s">
        <v>39</v>
      </c>
      <c r="L76" s="179"/>
    </row>
    <row r="77" spans="1:12" s="222" customFormat="1" ht="12">
      <c r="A77" s="129">
        <v>2</v>
      </c>
      <c r="B77" s="129">
        <v>5</v>
      </c>
      <c r="C77" s="129"/>
      <c r="D77" s="130"/>
      <c r="E77" s="130"/>
      <c r="F77" s="130"/>
      <c r="G77" s="256" t="s">
        <v>109</v>
      </c>
      <c r="H77" s="253">
        <v>49</v>
      </c>
      <c r="I77" s="134">
        <f>I78+I81+I84</f>
        <v>0</v>
      </c>
      <c r="J77" s="134">
        <f>J78+J81+J84</f>
        <v>0</v>
      </c>
      <c r="K77" s="135" t="s">
        <v>39</v>
      </c>
      <c r="L77" s="134">
        <f>L78+L81+L84</f>
        <v>0</v>
      </c>
    </row>
    <row r="78" spans="1:12" s="222" customFormat="1" ht="12">
      <c r="A78" s="130">
        <v>2</v>
      </c>
      <c r="B78" s="130">
        <v>5</v>
      </c>
      <c r="C78" s="130">
        <v>1</v>
      </c>
      <c r="D78" s="130"/>
      <c r="E78" s="130"/>
      <c r="F78" s="130"/>
      <c r="G78" s="66" t="s">
        <v>54</v>
      </c>
      <c r="H78" s="253">
        <v>50</v>
      </c>
      <c r="I78" s="134">
        <f>I79+I80</f>
        <v>0</v>
      </c>
      <c r="J78" s="134">
        <f>J79+J80</f>
        <v>0</v>
      </c>
      <c r="K78" s="135" t="s">
        <v>39</v>
      </c>
      <c r="L78" s="134">
        <f>L79+L80</f>
        <v>0</v>
      </c>
    </row>
    <row r="79" spans="1:12" s="222" customFormat="1" ht="24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1</v>
      </c>
      <c r="G79" s="66" t="s">
        <v>232</v>
      </c>
      <c r="H79" s="253">
        <v>51</v>
      </c>
      <c r="I79" s="179"/>
      <c r="J79" s="179"/>
      <c r="K79" s="135" t="s">
        <v>39</v>
      </c>
      <c r="L79" s="179"/>
    </row>
    <row r="80" spans="1:12" s="222" customFormat="1" ht="12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2</v>
      </c>
      <c r="G80" s="66" t="s">
        <v>233</v>
      </c>
      <c r="H80" s="253">
        <v>52</v>
      </c>
      <c r="I80" s="179"/>
      <c r="J80" s="179"/>
      <c r="K80" s="135" t="s">
        <v>39</v>
      </c>
      <c r="L80" s="179"/>
    </row>
    <row r="81" spans="1:12" s="222" customFormat="1" ht="12">
      <c r="A81" s="130">
        <v>2</v>
      </c>
      <c r="B81" s="130">
        <v>5</v>
      </c>
      <c r="C81" s="130">
        <v>2</v>
      </c>
      <c r="D81" s="130"/>
      <c r="E81" s="130"/>
      <c r="F81" s="130"/>
      <c r="G81" s="66" t="s">
        <v>55</v>
      </c>
      <c r="H81" s="253">
        <v>53</v>
      </c>
      <c r="I81" s="134">
        <f>I82+I83</f>
        <v>0</v>
      </c>
      <c r="J81" s="134">
        <f>J82+J83</f>
        <v>0</v>
      </c>
      <c r="K81" s="135" t="s">
        <v>39</v>
      </c>
      <c r="L81" s="134">
        <f>L82+L83</f>
        <v>0</v>
      </c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1</v>
      </c>
      <c r="G82" s="66" t="s">
        <v>234</v>
      </c>
      <c r="H82" s="253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2</v>
      </c>
      <c r="G83" s="66" t="s">
        <v>235</v>
      </c>
      <c r="H83" s="253">
        <v>55</v>
      </c>
      <c r="I83" s="179"/>
      <c r="J83" s="179"/>
      <c r="K83" s="135" t="s">
        <v>39</v>
      </c>
      <c r="L83" s="179"/>
    </row>
    <row r="84" spans="1:12" s="222" customFormat="1" ht="24">
      <c r="A84" s="130">
        <v>2</v>
      </c>
      <c r="B84" s="130">
        <v>5</v>
      </c>
      <c r="C84" s="130">
        <v>3</v>
      </c>
      <c r="D84" s="130"/>
      <c r="E84" s="130"/>
      <c r="F84" s="130"/>
      <c r="G84" s="66" t="s">
        <v>307</v>
      </c>
      <c r="H84" s="253">
        <v>56</v>
      </c>
      <c r="I84" s="134">
        <f>I85+I86+I87+I88</f>
        <v>0</v>
      </c>
      <c r="J84" s="134">
        <f>J85+J86+J87+J88</f>
        <v>0</v>
      </c>
      <c r="K84" s="135" t="s">
        <v>39</v>
      </c>
      <c r="L84" s="134">
        <f>L85+L86+L87+L88</f>
        <v>0</v>
      </c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1</v>
      </c>
      <c r="G85" s="66" t="s">
        <v>236</v>
      </c>
      <c r="H85" s="253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2</v>
      </c>
      <c r="G86" s="66" t="s">
        <v>237</v>
      </c>
      <c r="H86" s="253">
        <v>58</v>
      </c>
      <c r="I86" s="179"/>
      <c r="J86" s="179"/>
      <c r="K86" s="135" t="s">
        <v>39</v>
      </c>
      <c r="L86" s="179"/>
    </row>
    <row r="87" spans="1:12" s="222" customFormat="1" ht="24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1</v>
      </c>
      <c r="G87" s="258" t="s">
        <v>174</v>
      </c>
      <c r="H87" s="253">
        <v>59</v>
      </c>
      <c r="I87" s="179"/>
      <c r="J87" s="179"/>
      <c r="K87" s="135"/>
      <c r="L87" s="179"/>
    </row>
    <row r="88" spans="1:12" s="222" customFormat="1" ht="12">
      <c r="A88" s="130">
        <v>2</v>
      </c>
      <c r="B88" s="130">
        <v>5</v>
      </c>
      <c r="C88" s="130">
        <v>3</v>
      </c>
      <c r="D88" s="130">
        <v>2</v>
      </c>
      <c r="E88" s="130">
        <v>1</v>
      </c>
      <c r="F88" s="130">
        <v>2</v>
      </c>
      <c r="G88" s="258" t="s">
        <v>175</v>
      </c>
      <c r="H88" s="253">
        <v>60</v>
      </c>
      <c r="I88" s="179"/>
      <c r="J88" s="179"/>
      <c r="K88" s="135"/>
      <c r="L88" s="179"/>
    </row>
    <row r="89" spans="1:12" s="222" customFormat="1" ht="12">
      <c r="A89" s="129">
        <v>2</v>
      </c>
      <c r="B89" s="129">
        <v>6</v>
      </c>
      <c r="C89" s="129"/>
      <c r="D89" s="129"/>
      <c r="E89" s="129"/>
      <c r="F89" s="129"/>
      <c r="G89" s="256" t="s">
        <v>108</v>
      </c>
      <c r="H89" s="253">
        <v>61</v>
      </c>
      <c r="I89" s="134">
        <f>I90+I93+I95+I97+I99</f>
        <v>0</v>
      </c>
      <c r="J89" s="134">
        <f>J90+J93+J95+J97+J99</f>
        <v>0</v>
      </c>
      <c r="K89" s="135" t="s">
        <v>39</v>
      </c>
      <c r="L89" s="134">
        <f>L90+L93+L95+L97+L99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/>
      <c r="E90" s="130"/>
      <c r="F90" s="130"/>
      <c r="G90" s="66" t="s">
        <v>44</v>
      </c>
      <c r="H90" s="253">
        <v>62</v>
      </c>
      <c r="I90" s="134">
        <f>I91+I92</f>
        <v>0</v>
      </c>
      <c r="J90" s="134">
        <f>J91+J92</f>
        <v>0</v>
      </c>
      <c r="K90" s="135" t="s">
        <v>39</v>
      </c>
      <c r="L90" s="134">
        <f>L91+L92</f>
        <v>0</v>
      </c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1</v>
      </c>
      <c r="G91" s="66" t="s">
        <v>67</v>
      </c>
      <c r="H91" s="253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2</v>
      </c>
      <c r="G92" s="66" t="s">
        <v>68</v>
      </c>
      <c r="H92" s="253">
        <v>64</v>
      </c>
      <c r="I92" s="179"/>
      <c r="J92" s="179"/>
      <c r="K92" s="135" t="s">
        <v>39</v>
      </c>
      <c r="L92" s="179"/>
    </row>
    <row r="93" spans="1:12" s="222" customFormat="1" ht="12">
      <c r="A93" s="130">
        <v>2</v>
      </c>
      <c r="B93" s="130">
        <v>6</v>
      </c>
      <c r="C93" s="130">
        <v>2</v>
      </c>
      <c r="D93" s="130"/>
      <c r="E93" s="130"/>
      <c r="F93" s="130"/>
      <c r="G93" s="66" t="s">
        <v>262</v>
      </c>
      <c r="H93" s="253">
        <v>65</v>
      </c>
      <c r="I93" s="134">
        <f>I94</f>
        <v>0</v>
      </c>
      <c r="J93" s="134">
        <f>J94</f>
        <v>0</v>
      </c>
      <c r="K93" s="135" t="s">
        <v>39</v>
      </c>
      <c r="L93" s="134">
        <f>L94</f>
        <v>0</v>
      </c>
    </row>
    <row r="94" spans="1:12" s="222" customFormat="1" ht="12">
      <c r="A94" s="130">
        <v>2</v>
      </c>
      <c r="B94" s="130">
        <v>6</v>
      </c>
      <c r="C94" s="130">
        <v>2</v>
      </c>
      <c r="D94" s="130">
        <v>1</v>
      </c>
      <c r="E94" s="130">
        <v>1</v>
      </c>
      <c r="F94" s="130">
        <v>1</v>
      </c>
      <c r="G94" s="66" t="s">
        <v>262</v>
      </c>
      <c r="H94" s="253">
        <v>66</v>
      </c>
      <c r="I94" s="179"/>
      <c r="J94" s="179"/>
      <c r="K94" s="135" t="s">
        <v>39</v>
      </c>
      <c r="L94" s="179"/>
    </row>
    <row r="95" spans="1:12" s="222" customFormat="1" ht="26.25" customHeight="1">
      <c r="A95" s="130">
        <v>2</v>
      </c>
      <c r="B95" s="130">
        <v>6</v>
      </c>
      <c r="C95" s="130">
        <v>3</v>
      </c>
      <c r="D95" s="130"/>
      <c r="E95" s="130"/>
      <c r="F95" s="130"/>
      <c r="G95" s="66" t="s">
        <v>46</v>
      </c>
      <c r="H95" s="253">
        <v>67</v>
      </c>
      <c r="I95" s="134">
        <f>I96</f>
        <v>0</v>
      </c>
      <c r="J95" s="134">
        <f>J96</f>
        <v>0</v>
      </c>
      <c r="K95" s="135" t="s">
        <v>39</v>
      </c>
      <c r="L95" s="134">
        <f>L96</f>
        <v>0</v>
      </c>
    </row>
    <row r="96" spans="1:12" s="222" customFormat="1" ht="24.75" customHeight="1">
      <c r="A96" s="130">
        <v>2</v>
      </c>
      <c r="B96" s="130">
        <v>6</v>
      </c>
      <c r="C96" s="130">
        <v>3</v>
      </c>
      <c r="D96" s="130">
        <v>1</v>
      </c>
      <c r="E96" s="130">
        <v>1</v>
      </c>
      <c r="F96" s="130">
        <v>1</v>
      </c>
      <c r="G96" s="66" t="s">
        <v>46</v>
      </c>
      <c r="H96" s="253">
        <v>68</v>
      </c>
      <c r="I96" s="179"/>
      <c r="J96" s="179"/>
      <c r="K96" s="135" t="s">
        <v>39</v>
      </c>
      <c r="L96" s="134"/>
    </row>
    <row r="97" spans="1:12" s="222" customFormat="1" ht="24">
      <c r="A97" s="130">
        <v>2</v>
      </c>
      <c r="B97" s="130">
        <v>6</v>
      </c>
      <c r="C97" s="130">
        <v>4</v>
      </c>
      <c r="D97" s="130"/>
      <c r="E97" s="130"/>
      <c r="F97" s="130"/>
      <c r="G97" s="66" t="s">
        <v>69</v>
      </c>
      <c r="H97" s="253">
        <v>69</v>
      </c>
      <c r="I97" s="134">
        <f>I98</f>
        <v>0</v>
      </c>
      <c r="J97" s="134">
        <f>J98</f>
        <v>0</v>
      </c>
      <c r="K97" s="135" t="s">
        <v>39</v>
      </c>
      <c r="L97" s="134">
        <f>L98</f>
        <v>0</v>
      </c>
    </row>
    <row r="98" spans="1:12" s="222" customFormat="1" ht="24">
      <c r="A98" s="130">
        <v>2</v>
      </c>
      <c r="B98" s="130">
        <v>6</v>
      </c>
      <c r="C98" s="130">
        <v>4</v>
      </c>
      <c r="D98" s="130">
        <v>1</v>
      </c>
      <c r="E98" s="130">
        <v>1</v>
      </c>
      <c r="F98" s="130">
        <v>1</v>
      </c>
      <c r="G98" s="66" t="s">
        <v>69</v>
      </c>
      <c r="H98" s="253">
        <v>70</v>
      </c>
      <c r="I98" s="179"/>
      <c r="J98" s="179"/>
      <c r="K98" s="135" t="s">
        <v>39</v>
      </c>
      <c r="L98" s="179"/>
    </row>
    <row r="99" spans="1:12" s="222" customFormat="1" ht="24">
      <c r="A99" s="130">
        <v>2</v>
      </c>
      <c r="B99" s="130">
        <v>6</v>
      </c>
      <c r="C99" s="130">
        <v>5</v>
      </c>
      <c r="D99" s="130"/>
      <c r="E99" s="130"/>
      <c r="F99" s="130"/>
      <c r="G99" s="66" t="s">
        <v>308</v>
      </c>
      <c r="H99" s="253">
        <v>71</v>
      </c>
      <c r="I99" s="134">
        <f>I100</f>
        <v>0</v>
      </c>
      <c r="J99" s="134">
        <f>J100</f>
        <v>0</v>
      </c>
      <c r="K99" s="135" t="s">
        <v>39</v>
      </c>
      <c r="L99" s="134">
        <f>L100</f>
        <v>0</v>
      </c>
    </row>
    <row r="100" spans="1:12" s="222" customFormat="1" ht="24">
      <c r="A100" s="130">
        <v>2</v>
      </c>
      <c r="B100" s="130">
        <v>6</v>
      </c>
      <c r="C100" s="130">
        <v>5</v>
      </c>
      <c r="D100" s="130">
        <v>1</v>
      </c>
      <c r="E100" s="130">
        <v>1</v>
      </c>
      <c r="F100" s="130">
        <v>1</v>
      </c>
      <c r="G100" s="66" t="s">
        <v>252</v>
      </c>
      <c r="H100" s="253">
        <v>72</v>
      </c>
      <c r="I100" s="179"/>
      <c r="J100" s="179"/>
      <c r="K100" s="135" t="s">
        <v>39</v>
      </c>
      <c r="L100" s="179"/>
    </row>
    <row r="101" spans="1:12" s="222" customFormat="1" ht="12">
      <c r="A101" s="129">
        <v>2</v>
      </c>
      <c r="B101" s="129">
        <v>7</v>
      </c>
      <c r="C101" s="130"/>
      <c r="D101" s="130"/>
      <c r="E101" s="130"/>
      <c r="F101" s="130"/>
      <c r="G101" s="256" t="s">
        <v>107</v>
      </c>
      <c r="H101" s="253">
        <v>73</v>
      </c>
      <c r="I101" s="134">
        <f>I102+I105+I109</f>
        <v>0</v>
      </c>
      <c r="J101" s="134">
        <f>J102+J105+J109</f>
        <v>0</v>
      </c>
      <c r="K101" s="135" t="s">
        <v>39</v>
      </c>
      <c r="L101" s="134">
        <f>L102+L105+L109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/>
      <c r="E102" s="130"/>
      <c r="F102" s="130"/>
      <c r="G102" s="61" t="s">
        <v>60</v>
      </c>
      <c r="H102" s="253">
        <v>74</v>
      </c>
      <c r="I102" s="134">
        <f>I103+I104</f>
        <v>0</v>
      </c>
      <c r="J102" s="134">
        <f>J103+J104</f>
        <v>0</v>
      </c>
      <c r="K102" s="135" t="s">
        <v>39</v>
      </c>
      <c r="L102" s="134">
        <f>L103+L104</f>
        <v>0</v>
      </c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1</v>
      </c>
      <c r="G103" s="61" t="s">
        <v>27</v>
      </c>
      <c r="H103" s="253">
        <v>75</v>
      </c>
      <c r="I103" s="179"/>
      <c r="J103" s="179"/>
      <c r="K103" s="135" t="s">
        <v>39</v>
      </c>
      <c r="L103" s="179"/>
    </row>
    <row r="104" spans="1:12" s="222" customFormat="1" ht="12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2</v>
      </c>
      <c r="G104" s="61" t="s">
        <v>28</v>
      </c>
      <c r="H104" s="253">
        <v>76</v>
      </c>
      <c r="I104" s="179"/>
      <c r="J104" s="179"/>
      <c r="K104" s="135" t="s">
        <v>39</v>
      </c>
      <c r="L104" s="179"/>
    </row>
    <row r="105" spans="1:12" s="222" customFormat="1" ht="24">
      <c r="A105" s="130">
        <v>2</v>
      </c>
      <c r="B105" s="130">
        <v>7</v>
      </c>
      <c r="C105" s="130">
        <v>2</v>
      </c>
      <c r="D105" s="130"/>
      <c r="E105" s="130"/>
      <c r="F105" s="130"/>
      <c r="G105" s="257" t="s">
        <v>249</v>
      </c>
      <c r="H105" s="253">
        <v>77</v>
      </c>
      <c r="I105" s="134">
        <f>I106+I107+I108</f>
        <v>0</v>
      </c>
      <c r="J105" s="134">
        <f>J106+J107+J108</f>
        <v>0</v>
      </c>
      <c r="K105" s="135" t="s">
        <v>39</v>
      </c>
      <c r="L105" s="134">
        <f>L106+L107+L108</f>
        <v>0</v>
      </c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1</v>
      </c>
      <c r="G106" s="257" t="s">
        <v>29</v>
      </c>
      <c r="H106" s="253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2</v>
      </c>
      <c r="G107" s="257" t="s">
        <v>30</v>
      </c>
      <c r="H107" s="253">
        <v>79</v>
      </c>
      <c r="I107" s="179"/>
      <c r="J107" s="179"/>
      <c r="K107" s="135" t="s">
        <v>39</v>
      </c>
      <c r="L107" s="179"/>
    </row>
    <row r="108" spans="1:12" s="222" customFormat="1" ht="12">
      <c r="A108" s="130">
        <v>2</v>
      </c>
      <c r="B108" s="130">
        <v>7</v>
      </c>
      <c r="C108" s="130">
        <v>2</v>
      </c>
      <c r="D108" s="130">
        <v>2</v>
      </c>
      <c r="E108" s="130">
        <v>1</v>
      </c>
      <c r="F108" s="130">
        <v>1</v>
      </c>
      <c r="G108" s="257" t="s">
        <v>179</v>
      </c>
      <c r="H108" s="253">
        <v>80</v>
      </c>
      <c r="I108" s="179"/>
      <c r="J108" s="179"/>
      <c r="K108" s="135"/>
      <c r="L108" s="179"/>
    </row>
    <row r="109" spans="1:12" s="222" customFormat="1" ht="12">
      <c r="A109" s="130">
        <v>2</v>
      </c>
      <c r="B109" s="130">
        <v>7</v>
      </c>
      <c r="C109" s="130">
        <v>3</v>
      </c>
      <c r="D109" s="130"/>
      <c r="E109" s="130"/>
      <c r="F109" s="130"/>
      <c r="G109" s="257" t="s">
        <v>82</v>
      </c>
      <c r="H109" s="253">
        <v>81</v>
      </c>
      <c r="I109" s="134">
        <f>I110+I111</f>
        <v>0</v>
      </c>
      <c r="J109" s="134">
        <f>J110+J111</f>
        <v>0</v>
      </c>
      <c r="K109" s="135" t="s">
        <v>39</v>
      </c>
      <c r="L109" s="134">
        <f>L110+L111</f>
        <v>0</v>
      </c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1</v>
      </c>
      <c r="G110" s="257" t="s">
        <v>83</v>
      </c>
      <c r="H110" s="253">
        <v>82</v>
      </c>
      <c r="I110" s="179"/>
      <c r="J110" s="179"/>
      <c r="K110" s="135" t="s">
        <v>39</v>
      </c>
      <c r="L110" s="179"/>
    </row>
    <row r="111" spans="1:12" s="222" customFormat="1" ht="12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2</v>
      </c>
      <c r="G111" s="257" t="s">
        <v>71</v>
      </c>
      <c r="H111" s="253">
        <v>83</v>
      </c>
      <c r="I111" s="179"/>
      <c r="J111" s="179"/>
      <c r="K111" s="135" t="s">
        <v>39</v>
      </c>
      <c r="L111" s="179"/>
    </row>
    <row r="112" spans="1:12" s="222" customFormat="1" ht="12">
      <c r="A112" s="129">
        <v>2</v>
      </c>
      <c r="B112" s="129">
        <v>8</v>
      </c>
      <c r="C112" s="130"/>
      <c r="D112" s="130"/>
      <c r="E112" s="130"/>
      <c r="F112" s="130"/>
      <c r="G112" s="256" t="s">
        <v>106</v>
      </c>
      <c r="H112" s="253">
        <v>84</v>
      </c>
      <c r="I112" s="134">
        <f>I113+I117</f>
        <v>0</v>
      </c>
      <c r="J112" s="134">
        <f>J113+J117</f>
        <v>0</v>
      </c>
      <c r="K112" s="135" t="s">
        <v>39</v>
      </c>
      <c r="L112" s="134">
        <f>L113+L117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/>
      <c r="F113" s="130"/>
      <c r="G113" s="81" t="s">
        <v>295</v>
      </c>
      <c r="H113" s="253">
        <v>85</v>
      </c>
      <c r="I113" s="134">
        <f>I114+I115+I116</f>
        <v>0</v>
      </c>
      <c r="J113" s="134">
        <f>J114+J115+J116</f>
        <v>0</v>
      </c>
      <c r="K113" s="135" t="s">
        <v>39</v>
      </c>
      <c r="L113" s="134">
        <f>L114+L115+L116</f>
        <v>0</v>
      </c>
    </row>
    <row r="114" spans="1:12" s="222" customFormat="1" ht="12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1</v>
      </c>
      <c r="G114" s="81" t="s">
        <v>296</v>
      </c>
      <c r="H114" s="253">
        <v>86</v>
      </c>
      <c r="I114" s="179"/>
      <c r="J114" s="179"/>
      <c r="K114" s="135" t="s">
        <v>39</v>
      </c>
      <c r="L114" s="179"/>
    </row>
    <row r="115" spans="1:12" s="222" customFormat="1" ht="24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2</v>
      </c>
      <c r="G115" s="66" t="s">
        <v>250</v>
      </c>
      <c r="H115" s="253">
        <v>87</v>
      </c>
      <c r="I115" s="179"/>
      <c r="J115" s="179"/>
      <c r="K115" s="135" t="s">
        <v>39</v>
      </c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3</v>
      </c>
      <c r="G116" s="258" t="s">
        <v>181</v>
      </c>
      <c r="H116" s="253">
        <v>88</v>
      </c>
      <c r="I116" s="179"/>
      <c r="J116" s="179"/>
      <c r="K116" s="135"/>
      <c r="L116" s="179"/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/>
      <c r="F117" s="130"/>
      <c r="G117" s="66" t="s">
        <v>238</v>
      </c>
      <c r="H117" s="253">
        <v>89</v>
      </c>
      <c r="I117" s="134">
        <f>I118</f>
        <v>0</v>
      </c>
      <c r="J117" s="134">
        <f>J118</f>
        <v>0</v>
      </c>
      <c r="K117" s="135" t="s">
        <v>39</v>
      </c>
      <c r="L117" s="134">
        <f>L118</f>
        <v>0</v>
      </c>
    </row>
    <row r="118" spans="1:12" s="222" customFormat="1" ht="12">
      <c r="A118" s="130">
        <v>2</v>
      </c>
      <c r="B118" s="130">
        <v>8</v>
      </c>
      <c r="C118" s="130">
        <v>1</v>
      </c>
      <c r="D118" s="130">
        <v>2</v>
      </c>
      <c r="E118" s="130">
        <v>1</v>
      </c>
      <c r="F118" s="130">
        <v>1</v>
      </c>
      <c r="G118" s="66" t="s">
        <v>238</v>
      </c>
      <c r="H118" s="253">
        <v>90</v>
      </c>
      <c r="I118" s="179"/>
      <c r="J118" s="179"/>
      <c r="K118" s="135" t="s">
        <v>39</v>
      </c>
      <c r="L118" s="179"/>
    </row>
    <row r="119" spans="1:12" s="222" customFormat="1" ht="36">
      <c r="A119" s="139">
        <v>2</v>
      </c>
      <c r="B119" s="139">
        <v>9</v>
      </c>
      <c r="C119" s="139"/>
      <c r="D119" s="141"/>
      <c r="E119" s="141"/>
      <c r="F119" s="141"/>
      <c r="G119" s="256" t="s">
        <v>263</v>
      </c>
      <c r="H119" s="253">
        <v>91</v>
      </c>
      <c r="I119" s="134">
        <f>I120+I122</f>
        <v>0</v>
      </c>
      <c r="J119" s="134">
        <f>J120+J122</f>
        <v>0</v>
      </c>
      <c r="K119" s="135" t="s">
        <v>39</v>
      </c>
      <c r="L119" s="134">
        <f>L120+L122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/>
      <c r="E120" s="141"/>
      <c r="F120" s="141"/>
      <c r="G120" s="66" t="s">
        <v>95</v>
      </c>
      <c r="H120" s="253">
        <v>92</v>
      </c>
      <c r="I120" s="134">
        <f>I121</f>
        <v>0</v>
      </c>
      <c r="J120" s="134">
        <f>J121</f>
        <v>0</v>
      </c>
      <c r="K120" s="135" t="s">
        <v>39</v>
      </c>
      <c r="L120" s="134">
        <f>L121</f>
        <v>0</v>
      </c>
    </row>
    <row r="121" spans="1:12" s="222" customFormat="1" ht="36">
      <c r="A121" s="141">
        <v>2</v>
      </c>
      <c r="B121" s="141">
        <v>9</v>
      </c>
      <c r="C121" s="141">
        <v>1</v>
      </c>
      <c r="D121" s="141">
        <v>1</v>
      </c>
      <c r="E121" s="141">
        <v>1</v>
      </c>
      <c r="F121" s="141">
        <v>1</v>
      </c>
      <c r="G121" s="66" t="s">
        <v>240</v>
      </c>
      <c r="H121" s="253">
        <v>93</v>
      </c>
      <c r="I121" s="179"/>
      <c r="J121" s="179"/>
      <c r="K121" s="135" t="s">
        <v>39</v>
      </c>
      <c r="L121" s="179"/>
    </row>
    <row r="122" spans="1:12" s="222" customFormat="1" ht="36">
      <c r="A122" s="141">
        <v>2</v>
      </c>
      <c r="B122" s="141">
        <v>9</v>
      </c>
      <c r="C122" s="141">
        <v>2</v>
      </c>
      <c r="D122" s="141"/>
      <c r="E122" s="141"/>
      <c r="F122" s="141"/>
      <c r="G122" s="66" t="s">
        <v>264</v>
      </c>
      <c r="H122" s="253">
        <v>94</v>
      </c>
      <c r="I122" s="134">
        <f>I123+I127</f>
        <v>0</v>
      </c>
      <c r="J122" s="134">
        <f>J123+J127</f>
        <v>0</v>
      </c>
      <c r="K122" s="135" t="s">
        <v>39</v>
      </c>
      <c r="L122" s="134">
        <f>L123+L127</f>
        <v>0</v>
      </c>
    </row>
    <row r="123" spans="1:12" s="222" customFormat="1" ht="36">
      <c r="A123" s="141">
        <v>2</v>
      </c>
      <c r="B123" s="141">
        <v>9</v>
      </c>
      <c r="C123" s="141">
        <v>2</v>
      </c>
      <c r="D123" s="141">
        <v>1</v>
      </c>
      <c r="E123" s="141"/>
      <c r="F123" s="141"/>
      <c r="G123" s="258" t="s">
        <v>241</v>
      </c>
      <c r="H123" s="253">
        <v>95</v>
      </c>
      <c r="I123" s="134">
        <f>I124+I125+I126</f>
        <v>0</v>
      </c>
      <c r="J123" s="134">
        <f>J124+J125+J126</f>
        <v>0</v>
      </c>
      <c r="K123" s="135" t="s">
        <v>39</v>
      </c>
      <c r="L123" s="134">
        <f>L124+L125+L126</f>
        <v>0</v>
      </c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1</v>
      </c>
      <c r="G124" s="66" t="s">
        <v>242</v>
      </c>
      <c r="H124" s="253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2</v>
      </c>
      <c r="G125" s="66" t="s">
        <v>243</v>
      </c>
      <c r="H125" s="253">
        <v>97</v>
      </c>
      <c r="I125" s="179"/>
      <c r="J125" s="179"/>
      <c r="K125" s="135" t="s">
        <v>39</v>
      </c>
      <c r="L125" s="179"/>
    </row>
    <row r="126" spans="1:12" s="222" customFormat="1" ht="48">
      <c r="A126" s="141">
        <v>2</v>
      </c>
      <c r="B126" s="141">
        <v>9</v>
      </c>
      <c r="C126" s="141">
        <v>2</v>
      </c>
      <c r="D126" s="141">
        <v>1</v>
      </c>
      <c r="E126" s="141">
        <v>1</v>
      </c>
      <c r="F126" s="141">
        <v>3</v>
      </c>
      <c r="G126" s="66" t="s">
        <v>244</v>
      </c>
      <c r="H126" s="253">
        <v>98</v>
      </c>
      <c r="I126" s="179"/>
      <c r="J126" s="179"/>
      <c r="K126" s="135" t="s">
        <v>39</v>
      </c>
      <c r="L126" s="179"/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/>
      <c r="F127" s="141"/>
      <c r="G127" s="66" t="s">
        <v>239</v>
      </c>
      <c r="H127" s="253">
        <v>99</v>
      </c>
      <c r="I127" s="134">
        <f>I128</f>
        <v>0</v>
      </c>
      <c r="J127" s="134">
        <f>J128</f>
        <v>0</v>
      </c>
      <c r="K127" s="135" t="s">
        <v>39</v>
      </c>
      <c r="L127" s="134">
        <f>L128</f>
        <v>0</v>
      </c>
    </row>
    <row r="128" spans="1:12" s="222" customFormat="1" ht="36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/>
      <c r="G128" s="66" t="s">
        <v>239</v>
      </c>
      <c r="H128" s="253">
        <v>100</v>
      </c>
      <c r="I128" s="134">
        <f>I129+I130+I131</f>
        <v>0</v>
      </c>
      <c r="J128" s="134">
        <f>J129+J130+J131</f>
        <v>0</v>
      </c>
      <c r="K128" s="135" t="s">
        <v>39</v>
      </c>
      <c r="L128" s="134">
        <f>L129+L130+L131</f>
        <v>0</v>
      </c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1</v>
      </c>
      <c r="G129" s="66" t="s">
        <v>245</v>
      </c>
      <c r="H129" s="253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2</v>
      </c>
      <c r="G130" s="66" t="s">
        <v>246</v>
      </c>
      <c r="H130" s="253">
        <v>102</v>
      </c>
      <c r="I130" s="179"/>
      <c r="J130" s="179"/>
      <c r="K130" s="135" t="s">
        <v>39</v>
      </c>
      <c r="L130" s="179"/>
    </row>
    <row r="131" spans="1:12" s="222" customFormat="1" ht="48">
      <c r="A131" s="141">
        <v>2</v>
      </c>
      <c r="B131" s="141">
        <v>9</v>
      </c>
      <c r="C131" s="141">
        <v>2</v>
      </c>
      <c r="D131" s="141">
        <v>2</v>
      </c>
      <c r="E131" s="141">
        <v>1</v>
      </c>
      <c r="F131" s="141">
        <v>3</v>
      </c>
      <c r="G131" s="66" t="s">
        <v>251</v>
      </c>
      <c r="H131" s="253">
        <v>103</v>
      </c>
      <c r="I131" s="179"/>
      <c r="J131" s="179"/>
      <c r="K131" s="135" t="s">
        <v>39</v>
      </c>
      <c r="L131" s="179"/>
    </row>
    <row r="132" spans="1:12" s="222" customFormat="1" ht="72">
      <c r="A132" s="129">
        <v>3</v>
      </c>
      <c r="B132" s="129"/>
      <c r="C132" s="130"/>
      <c r="D132" s="130"/>
      <c r="E132" s="130"/>
      <c r="F132" s="130"/>
      <c r="G132" s="60" t="s">
        <v>314</v>
      </c>
      <c r="H132" s="253">
        <v>104</v>
      </c>
      <c r="I132" s="179">
        <f>I133+I164+I165</f>
        <v>0</v>
      </c>
      <c r="J132" s="179">
        <f>J133+J164+J165</f>
        <v>0</v>
      </c>
      <c r="K132" s="135" t="s">
        <v>39</v>
      </c>
      <c r="L132" s="134">
        <f>L133+L164+L165</f>
        <v>0</v>
      </c>
    </row>
    <row r="133" spans="1:12" s="222" customFormat="1" ht="24">
      <c r="A133" s="129">
        <v>3</v>
      </c>
      <c r="B133" s="129">
        <v>1</v>
      </c>
      <c r="C133" s="130"/>
      <c r="D133" s="130"/>
      <c r="E133" s="130"/>
      <c r="F133" s="130"/>
      <c r="G133" s="60" t="s">
        <v>266</v>
      </c>
      <c r="H133" s="253">
        <v>105</v>
      </c>
      <c r="I133" s="134">
        <f>I134+I147+I152+I162+I163</f>
        <v>0</v>
      </c>
      <c r="J133" s="134">
        <f>J134+J147+J152+J162+J163</f>
        <v>0</v>
      </c>
      <c r="K133" s="135" t="s">
        <v>39</v>
      </c>
      <c r="L133" s="134">
        <f>L134+L147+L152+L162+L163</f>
        <v>0</v>
      </c>
    </row>
    <row r="134" spans="1:12" s="222" customFormat="1" ht="24">
      <c r="A134" s="145">
        <v>3</v>
      </c>
      <c r="B134" s="145">
        <v>1</v>
      </c>
      <c r="C134" s="145">
        <v>1</v>
      </c>
      <c r="D134" s="146"/>
      <c r="E134" s="146"/>
      <c r="F134" s="146"/>
      <c r="G134" s="261" t="s">
        <v>301</v>
      </c>
      <c r="H134" s="253">
        <v>106</v>
      </c>
      <c r="I134" s="134">
        <f>I135+I137+I141+I145+I146</f>
        <v>0</v>
      </c>
      <c r="J134" s="134">
        <f>J135+J137+J141+J145+J146</f>
        <v>0</v>
      </c>
      <c r="K134" s="135" t="s">
        <v>39</v>
      </c>
      <c r="L134" s="134">
        <f>L135+L137+L141+L145+L146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/>
      <c r="F135" s="145"/>
      <c r="G135" s="261" t="s">
        <v>267</v>
      </c>
      <c r="H135" s="253">
        <v>107</v>
      </c>
      <c r="I135" s="134">
        <f>I136</f>
        <v>0</v>
      </c>
      <c r="J135" s="134">
        <f>J136</f>
        <v>0</v>
      </c>
      <c r="K135" s="135" t="s">
        <v>39</v>
      </c>
      <c r="L135" s="134">
        <f>L136</f>
        <v>0</v>
      </c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1</v>
      </c>
      <c r="E136" s="145">
        <v>1</v>
      </c>
      <c r="F136" s="145">
        <v>1</v>
      </c>
      <c r="G136" s="261" t="s">
        <v>267</v>
      </c>
      <c r="H136" s="253">
        <v>108</v>
      </c>
      <c r="I136" s="179"/>
      <c r="J136" s="179"/>
      <c r="K136" s="135" t="s">
        <v>39</v>
      </c>
      <c r="L136" s="134"/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/>
      <c r="F137" s="145"/>
      <c r="G137" s="221" t="s">
        <v>268</v>
      </c>
      <c r="H137" s="253">
        <v>109</v>
      </c>
      <c r="I137" s="134">
        <f>I138+I139+I140</f>
        <v>0</v>
      </c>
      <c r="J137" s="134">
        <f>J138+J139+J140</f>
        <v>0</v>
      </c>
      <c r="K137" s="135" t="s">
        <v>39</v>
      </c>
      <c r="L137" s="134">
        <f>L138+L139+L140</f>
        <v>0</v>
      </c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1</v>
      </c>
      <c r="G138" s="221" t="s">
        <v>310</v>
      </c>
      <c r="H138" s="253">
        <v>110</v>
      </c>
      <c r="I138" s="179"/>
      <c r="J138" s="179"/>
      <c r="K138" s="135" t="s">
        <v>39</v>
      </c>
      <c r="L138" s="179"/>
    </row>
    <row r="139" spans="1:12" s="222" customFormat="1" ht="12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2</v>
      </c>
      <c r="G139" s="221" t="s">
        <v>269</v>
      </c>
      <c r="H139" s="253">
        <v>111</v>
      </c>
      <c r="I139" s="179"/>
      <c r="J139" s="179"/>
      <c r="K139" s="135" t="s">
        <v>39</v>
      </c>
      <c r="L139" s="179"/>
    </row>
    <row r="140" spans="1:12" s="222" customFormat="1" ht="12.7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3</v>
      </c>
      <c r="G140" s="221" t="s">
        <v>297</v>
      </c>
      <c r="H140" s="253">
        <v>112</v>
      </c>
      <c r="I140" s="179"/>
      <c r="J140" s="179"/>
      <c r="K140" s="135" t="s">
        <v>39</v>
      </c>
      <c r="L140" s="179"/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/>
      <c r="F141" s="145"/>
      <c r="G141" s="221" t="s">
        <v>270</v>
      </c>
      <c r="H141" s="253">
        <v>113</v>
      </c>
      <c r="I141" s="134">
        <f>I142+I143+I144</f>
        <v>0</v>
      </c>
      <c r="J141" s="134">
        <f>J142+J143+J144</f>
        <v>0</v>
      </c>
      <c r="K141" s="135" t="s">
        <v>39</v>
      </c>
      <c r="L141" s="134">
        <f>L142+L143+L144</f>
        <v>0</v>
      </c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1</v>
      </c>
      <c r="G142" s="221" t="s">
        <v>271</v>
      </c>
      <c r="H142" s="253">
        <v>114</v>
      </c>
      <c r="I142" s="179"/>
      <c r="J142" s="179"/>
      <c r="K142" s="135" t="s">
        <v>39</v>
      </c>
      <c r="L142" s="179"/>
    </row>
    <row r="143" spans="1:12" s="222" customFormat="1" ht="12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2</v>
      </c>
      <c r="G143" s="221" t="s">
        <v>298</v>
      </c>
      <c r="H143" s="253">
        <v>115</v>
      </c>
      <c r="I143" s="179"/>
      <c r="J143" s="179"/>
      <c r="K143" s="135" t="s">
        <v>39</v>
      </c>
      <c r="L143" s="179"/>
    </row>
    <row r="144" spans="1:12" s="222" customFormat="1" ht="12">
      <c r="A144" s="152">
        <v>3</v>
      </c>
      <c r="B144" s="152">
        <v>1</v>
      </c>
      <c r="C144" s="152">
        <v>1</v>
      </c>
      <c r="D144" s="152">
        <v>3</v>
      </c>
      <c r="E144" s="152">
        <v>1</v>
      </c>
      <c r="F144" s="152">
        <v>3</v>
      </c>
      <c r="G144" s="221" t="s">
        <v>272</v>
      </c>
      <c r="H144" s="253">
        <v>116</v>
      </c>
      <c r="I144" s="179"/>
      <c r="J144" s="179"/>
      <c r="K144" s="192" t="s">
        <v>39</v>
      </c>
      <c r="L144" s="179"/>
    </row>
    <row r="145" spans="1:12" s="222" customFormat="1" ht="12">
      <c r="A145" s="145">
        <v>3</v>
      </c>
      <c r="B145" s="145">
        <v>1</v>
      </c>
      <c r="C145" s="145">
        <v>1</v>
      </c>
      <c r="D145" s="145">
        <v>4</v>
      </c>
      <c r="E145" s="145"/>
      <c r="F145" s="145"/>
      <c r="G145" s="221" t="s">
        <v>273</v>
      </c>
      <c r="H145" s="253">
        <v>117</v>
      </c>
      <c r="I145" s="179"/>
      <c r="J145" s="179"/>
      <c r="K145" s="135" t="s">
        <v>39</v>
      </c>
      <c r="L145" s="179"/>
    </row>
    <row r="146" spans="1:12" s="222" customFormat="1" ht="24">
      <c r="A146" s="145">
        <v>3</v>
      </c>
      <c r="B146" s="145">
        <v>1</v>
      </c>
      <c r="C146" s="145">
        <v>1</v>
      </c>
      <c r="D146" s="145">
        <v>5</v>
      </c>
      <c r="E146" s="145"/>
      <c r="F146" s="145"/>
      <c r="G146" s="221" t="s">
        <v>274</v>
      </c>
      <c r="H146" s="253">
        <v>118</v>
      </c>
      <c r="I146" s="179"/>
      <c r="J146" s="179"/>
      <c r="K146" s="135" t="s">
        <v>39</v>
      </c>
      <c r="L146" s="179"/>
    </row>
    <row r="147" spans="1:12" s="222" customFormat="1" ht="22.5" customHeight="1">
      <c r="A147" s="145">
        <v>3</v>
      </c>
      <c r="B147" s="145">
        <v>1</v>
      </c>
      <c r="C147" s="145">
        <v>2</v>
      </c>
      <c r="D147" s="145"/>
      <c r="E147" s="146"/>
      <c r="F147" s="146"/>
      <c r="G147" s="221" t="s">
        <v>247</v>
      </c>
      <c r="H147" s="253">
        <v>119</v>
      </c>
      <c r="I147" s="134">
        <f>I148+I149+I150+I151</f>
        <v>0</v>
      </c>
      <c r="J147" s="134">
        <f>J148+J149+J150+J151</f>
        <v>0</v>
      </c>
      <c r="K147" s="135" t="s">
        <v>39</v>
      </c>
      <c r="L147" s="134">
        <f>L148+L149+L150+L151</f>
        <v>0</v>
      </c>
    </row>
    <row r="148" spans="1:12" s="222" customFormat="1" ht="36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2</v>
      </c>
      <c r="G148" s="221" t="s">
        <v>311</v>
      </c>
      <c r="H148" s="253">
        <v>120</v>
      </c>
      <c r="I148" s="179"/>
      <c r="J148" s="179"/>
      <c r="K148" s="135" t="s">
        <v>39</v>
      </c>
      <c r="L148" s="179"/>
    </row>
    <row r="149" spans="1:12" s="222" customFormat="1" ht="12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3</v>
      </c>
      <c r="G149" s="221" t="s">
        <v>275</v>
      </c>
      <c r="H149" s="253">
        <v>121</v>
      </c>
      <c r="I149" s="179"/>
      <c r="J149" s="179"/>
      <c r="K149" s="135" t="s">
        <v>39</v>
      </c>
      <c r="L149" s="179"/>
    </row>
    <row r="150" spans="1:12" s="222" customFormat="1" ht="12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4</v>
      </c>
      <c r="G150" s="221" t="s">
        <v>276</v>
      </c>
      <c r="H150" s="253">
        <v>122</v>
      </c>
      <c r="I150" s="179"/>
      <c r="J150" s="179"/>
      <c r="K150" s="135" t="s">
        <v>39</v>
      </c>
      <c r="L150" s="179"/>
    </row>
    <row r="151" spans="1:12" s="222" customFormat="1" ht="12">
      <c r="A151" s="221">
        <v>3</v>
      </c>
      <c r="B151" s="221">
        <v>1</v>
      </c>
      <c r="C151" s="221">
        <v>2</v>
      </c>
      <c r="D151" s="221">
        <v>1</v>
      </c>
      <c r="E151" s="221">
        <v>1</v>
      </c>
      <c r="F151" s="262">
        <v>5</v>
      </c>
      <c r="G151" s="221" t="s">
        <v>299</v>
      </c>
      <c r="H151" s="253">
        <v>123</v>
      </c>
      <c r="I151" s="179"/>
      <c r="J151" s="179"/>
      <c r="K151" s="135" t="s">
        <v>39</v>
      </c>
      <c r="L151" s="179"/>
    </row>
    <row r="152" spans="1:12" s="222" customFormat="1" ht="12">
      <c r="A152" s="145">
        <v>3</v>
      </c>
      <c r="B152" s="145">
        <v>1</v>
      </c>
      <c r="C152" s="145">
        <v>3</v>
      </c>
      <c r="D152" s="145"/>
      <c r="E152" s="145"/>
      <c r="F152" s="145"/>
      <c r="G152" s="221" t="s">
        <v>277</v>
      </c>
      <c r="H152" s="253">
        <v>124</v>
      </c>
      <c r="I152" s="134">
        <f>I153+I155</f>
        <v>0</v>
      </c>
      <c r="J152" s="134">
        <f>J153+J155</f>
        <v>0</v>
      </c>
      <c r="K152" s="135" t="s">
        <v>39</v>
      </c>
      <c r="L152" s="134">
        <f>L153+L155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66"/>
      <c r="F153" s="166"/>
      <c r="G153" s="221" t="s">
        <v>312</v>
      </c>
      <c r="H153" s="253">
        <v>125</v>
      </c>
      <c r="I153" s="179">
        <f>I154</f>
        <v>0</v>
      </c>
      <c r="J153" s="179">
        <f>J154</f>
        <v>0</v>
      </c>
      <c r="K153" s="135" t="s">
        <v>39</v>
      </c>
      <c r="L153" s="179">
        <f>L154</f>
        <v>0</v>
      </c>
    </row>
    <row r="154" spans="1:12" s="222" customFormat="1" ht="24">
      <c r="A154" s="152">
        <v>3</v>
      </c>
      <c r="B154" s="152">
        <v>1</v>
      </c>
      <c r="C154" s="152">
        <v>3</v>
      </c>
      <c r="D154" s="152">
        <v>1</v>
      </c>
      <c r="E154" s="152">
        <v>1</v>
      </c>
      <c r="F154" s="152">
        <v>1</v>
      </c>
      <c r="G154" s="221" t="s">
        <v>278</v>
      </c>
      <c r="H154" s="253">
        <v>126</v>
      </c>
      <c r="I154" s="179"/>
      <c r="J154" s="179"/>
      <c r="K154" s="135" t="s">
        <v>39</v>
      </c>
      <c r="L154" s="179"/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/>
      <c r="F155" s="152"/>
      <c r="G155" s="221" t="s">
        <v>279</v>
      </c>
      <c r="H155" s="253">
        <v>127</v>
      </c>
      <c r="I155" s="179">
        <f>I156+I157+I158+I159+I160+I161</f>
        <v>0</v>
      </c>
      <c r="J155" s="179">
        <f>J156+J157+J158+J159+J160+J161</f>
        <v>0</v>
      </c>
      <c r="K155" s="135" t="s">
        <v>39</v>
      </c>
      <c r="L155" s="179">
        <f>L156+L157+L158+L159+L160+L161</f>
        <v>0</v>
      </c>
    </row>
    <row r="156" spans="1:12" s="222" customFormat="1" ht="12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1</v>
      </c>
      <c r="G156" s="221" t="s">
        <v>280</v>
      </c>
      <c r="H156" s="253">
        <v>128</v>
      </c>
      <c r="I156" s="179"/>
      <c r="J156" s="179"/>
      <c r="K156" s="135" t="s">
        <v>39</v>
      </c>
      <c r="L156" s="179"/>
    </row>
    <row r="157" spans="1:12" s="222" customFormat="1" ht="24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2</v>
      </c>
      <c r="G157" s="221" t="s">
        <v>281</v>
      </c>
      <c r="H157" s="253">
        <v>129</v>
      </c>
      <c r="I157" s="179"/>
      <c r="J157" s="179"/>
      <c r="K157" s="135" t="s">
        <v>39</v>
      </c>
      <c r="L157" s="179"/>
    </row>
    <row r="158" spans="1:12" s="222" customFormat="1" ht="12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3</v>
      </c>
      <c r="G158" s="221" t="s">
        <v>282</v>
      </c>
      <c r="H158" s="253">
        <v>130</v>
      </c>
      <c r="I158" s="179"/>
      <c r="J158" s="179"/>
      <c r="K158" s="135" t="s">
        <v>39</v>
      </c>
      <c r="L158" s="179"/>
    </row>
    <row r="159" spans="1:12" s="222" customFormat="1" ht="24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4</v>
      </c>
      <c r="G159" s="221" t="s">
        <v>283</v>
      </c>
      <c r="H159" s="253">
        <v>131</v>
      </c>
      <c r="I159" s="179"/>
      <c r="J159" s="179"/>
      <c r="K159" s="135" t="s">
        <v>39</v>
      </c>
      <c r="L159" s="179"/>
    </row>
    <row r="160" spans="1:12" s="222" customFormat="1" ht="12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5</v>
      </c>
      <c r="G160" s="221" t="s">
        <v>313</v>
      </c>
      <c r="H160" s="253">
        <v>132</v>
      </c>
      <c r="I160" s="179"/>
      <c r="J160" s="179"/>
      <c r="K160" s="135" t="s">
        <v>39</v>
      </c>
      <c r="L160" s="179"/>
    </row>
    <row r="161" spans="1:12" s="222" customFormat="1" ht="12">
      <c r="A161" s="221">
        <v>3</v>
      </c>
      <c r="B161" s="221">
        <v>1</v>
      </c>
      <c r="C161" s="221">
        <v>3</v>
      </c>
      <c r="D161" s="221">
        <v>2</v>
      </c>
      <c r="E161" s="221">
        <v>1</v>
      </c>
      <c r="F161" s="262">
        <v>6</v>
      </c>
      <c r="G161" s="221" t="s">
        <v>279</v>
      </c>
      <c r="H161" s="253">
        <v>133</v>
      </c>
      <c r="I161" s="179"/>
      <c r="J161" s="179"/>
      <c r="K161" s="192"/>
      <c r="L161" s="179"/>
    </row>
    <row r="162" spans="1:12" s="222" customFormat="1" ht="24">
      <c r="A162" s="145">
        <v>3</v>
      </c>
      <c r="B162" s="145">
        <v>1</v>
      </c>
      <c r="C162" s="145">
        <v>4</v>
      </c>
      <c r="D162" s="145"/>
      <c r="E162" s="145"/>
      <c r="F162" s="145"/>
      <c r="G162" s="221" t="s">
        <v>248</v>
      </c>
      <c r="H162" s="253">
        <v>134</v>
      </c>
      <c r="I162" s="179"/>
      <c r="J162" s="179"/>
      <c r="K162" s="135" t="s">
        <v>39</v>
      </c>
      <c r="L162" s="179"/>
    </row>
    <row r="163" spans="1:12" s="222" customFormat="1" ht="24">
      <c r="A163" s="145">
        <v>3</v>
      </c>
      <c r="B163" s="145">
        <v>1</v>
      </c>
      <c r="C163" s="145">
        <v>5</v>
      </c>
      <c r="D163" s="145"/>
      <c r="E163" s="145"/>
      <c r="F163" s="145"/>
      <c r="G163" s="221" t="s">
        <v>300</v>
      </c>
      <c r="H163" s="253">
        <v>135</v>
      </c>
      <c r="I163" s="179"/>
      <c r="J163" s="179"/>
      <c r="K163" s="135" t="s">
        <v>39</v>
      </c>
      <c r="L163" s="179"/>
    </row>
    <row r="164" spans="1:12" s="222" customFormat="1" ht="36">
      <c r="A164" s="146">
        <v>3</v>
      </c>
      <c r="B164" s="146">
        <v>2</v>
      </c>
      <c r="C164" s="145"/>
      <c r="D164" s="145"/>
      <c r="E164" s="145"/>
      <c r="F164" s="145"/>
      <c r="G164" s="263" t="s">
        <v>293</v>
      </c>
      <c r="H164" s="253">
        <v>136</v>
      </c>
      <c r="I164" s="179"/>
      <c r="J164" s="179"/>
      <c r="K164" s="135" t="s">
        <v>39</v>
      </c>
      <c r="L164" s="179"/>
    </row>
    <row r="165" spans="1:12" s="222" customFormat="1" ht="24">
      <c r="A165" s="146">
        <v>3</v>
      </c>
      <c r="B165" s="146">
        <v>3</v>
      </c>
      <c r="C165" s="145"/>
      <c r="D165" s="145"/>
      <c r="E165" s="145"/>
      <c r="F165" s="145"/>
      <c r="G165" s="263" t="s">
        <v>265</v>
      </c>
      <c r="H165" s="253">
        <v>137</v>
      </c>
      <c r="I165" s="179"/>
      <c r="J165" s="179"/>
      <c r="K165" s="135" t="s">
        <v>39</v>
      </c>
      <c r="L165" s="179"/>
    </row>
    <row r="166" spans="1:12" s="222" customFormat="1" ht="12">
      <c r="A166" s="130"/>
      <c r="B166" s="130"/>
      <c r="C166" s="130"/>
      <c r="D166" s="130"/>
      <c r="E166" s="130"/>
      <c r="F166" s="130"/>
      <c r="G166" s="60" t="s">
        <v>116</v>
      </c>
      <c r="H166" s="266">
        <v>138</v>
      </c>
      <c r="I166" s="271">
        <f>I29+I132</f>
        <v>1350.15</v>
      </c>
      <c r="J166" s="271">
        <f>J29+J132</f>
        <v>2046.3999999999999</v>
      </c>
      <c r="K166" s="179">
        <f>K29</f>
        <v>0</v>
      </c>
      <c r="L166" s="179">
        <f>L29+L132</f>
        <v>0</v>
      </c>
    </row>
    <row r="167" spans="1:12" s="222" customFormat="1" ht="9" customHeight="1">
      <c r="A167" s="174"/>
      <c r="B167" s="174"/>
      <c r="C167" s="174"/>
      <c r="D167" s="175"/>
      <c r="E167" s="175"/>
      <c r="F167" s="175"/>
      <c r="G167" s="11"/>
      <c r="H167" s="265"/>
      <c r="I167" s="268"/>
      <c r="J167" s="268"/>
      <c r="K167" s="269"/>
      <c r="L167" s="267"/>
    </row>
    <row r="168" spans="1:12" s="222" customFormat="1" ht="12">
      <c r="A168" s="357" t="s">
        <v>2</v>
      </c>
      <c r="B168" s="358"/>
      <c r="C168" s="358"/>
      <c r="D168" s="358"/>
      <c r="E168" s="358"/>
      <c r="F168" s="358"/>
      <c r="G168" s="359" t="s">
        <v>3</v>
      </c>
      <c r="H168" s="366"/>
      <c r="I168" s="361" t="s">
        <v>125</v>
      </c>
      <c r="J168" s="362"/>
      <c r="K168" s="267"/>
      <c r="L168" s="267"/>
    </row>
    <row r="169" spans="1:12" s="222" customFormat="1" ht="12">
      <c r="A169" s="358"/>
      <c r="B169" s="358"/>
      <c r="C169" s="358"/>
      <c r="D169" s="358"/>
      <c r="E169" s="358"/>
      <c r="F169" s="358"/>
      <c r="G169" s="360"/>
      <c r="H169" s="367"/>
      <c r="I169" s="361" t="s">
        <v>122</v>
      </c>
      <c r="J169" s="362"/>
      <c r="K169" s="267"/>
      <c r="L169" s="267"/>
    </row>
    <row r="170" spans="1:12" s="222" customFormat="1" ht="48">
      <c r="A170" s="358"/>
      <c r="B170" s="358"/>
      <c r="C170" s="358"/>
      <c r="D170" s="358"/>
      <c r="E170" s="358"/>
      <c r="F170" s="358"/>
      <c r="G170" s="360"/>
      <c r="H170" s="367"/>
      <c r="I170" s="193" t="s">
        <v>118</v>
      </c>
      <c r="J170" s="193" t="s">
        <v>119</v>
      </c>
      <c r="K170" s="267"/>
      <c r="L170" s="267"/>
    </row>
    <row r="171" spans="1:12" s="222" customFormat="1" ht="12">
      <c r="A171" s="129">
        <v>2</v>
      </c>
      <c r="B171" s="130"/>
      <c r="C171" s="130"/>
      <c r="D171" s="130"/>
      <c r="E171" s="130"/>
      <c r="F171" s="130"/>
      <c r="G171" s="256" t="s">
        <v>127</v>
      </c>
      <c r="H171" s="266">
        <v>139</v>
      </c>
      <c r="I171" s="179"/>
      <c r="J171" s="179"/>
      <c r="K171" s="267"/>
      <c r="L171" s="267"/>
    </row>
    <row r="172" spans="1:12" s="222" customFormat="1" ht="72">
      <c r="A172" s="129">
        <v>3</v>
      </c>
      <c r="B172" s="130"/>
      <c r="C172" s="130"/>
      <c r="D172" s="130"/>
      <c r="E172" s="130"/>
      <c r="F172" s="130"/>
      <c r="G172" s="60" t="s">
        <v>314</v>
      </c>
      <c r="H172" s="266">
        <v>140</v>
      </c>
      <c r="I172" s="179"/>
      <c r="J172" s="179"/>
      <c r="K172" s="267"/>
      <c r="L172" s="267"/>
    </row>
    <row r="173" spans="1:12" s="222" customFormat="1" ht="12">
      <c r="A173" s="358"/>
      <c r="B173" s="358"/>
      <c r="C173" s="358"/>
      <c r="D173" s="358"/>
      <c r="E173" s="358"/>
      <c r="F173" s="358"/>
      <c r="G173" s="264" t="s">
        <v>116</v>
      </c>
      <c r="H173" s="266">
        <v>141</v>
      </c>
      <c r="I173" s="134">
        <f>I171+I172</f>
        <v>0</v>
      </c>
      <c r="J173" s="134">
        <f>J171+J172</f>
        <v>0</v>
      </c>
      <c r="K173" s="267"/>
      <c r="L173" s="267"/>
    </row>
    <row r="174" spans="1:12" s="222" customFormat="1" ht="12">
      <c r="A174" s="363"/>
      <c r="B174" s="364"/>
      <c r="C174" s="364"/>
      <c r="D174" s="364"/>
      <c r="E174" s="364"/>
      <c r="F174" s="364"/>
      <c r="G174" s="364"/>
      <c r="H174" s="198"/>
      <c r="I174" s="241"/>
      <c r="J174" s="242"/>
      <c r="K174" s="243"/>
      <c r="L174" s="243"/>
    </row>
    <row r="175" spans="1:12" s="222" customFormat="1" ht="12">
      <c r="A175" s="244"/>
      <c r="B175" s="245"/>
      <c r="C175" s="245"/>
      <c r="D175" s="242"/>
      <c r="E175" s="242"/>
      <c r="F175" s="242"/>
      <c r="G175" s="242" t="s">
        <v>318</v>
      </c>
      <c r="H175" s="196"/>
      <c r="I175" s="241"/>
      <c r="J175" s="245"/>
      <c r="K175" s="243" t="s">
        <v>319</v>
      </c>
      <c r="L175" s="243" t="s">
        <v>320</v>
      </c>
    </row>
    <row r="176" spans="1:12" s="222" customFormat="1" ht="13.5">
      <c r="A176" s="352" t="s">
        <v>102</v>
      </c>
      <c r="B176" s="353"/>
      <c r="C176" s="353"/>
      <c r="D176" s="353"/>
      <c r="E176" s="353"/>
      <c r="F176" s="353"/>
      <c r="G176" s="353"/>
      <c r="H176" s="197"/>
      <c r="J176" s="246" t="s">
        <v>129</v>
      </c>
      <c r="K176" s="247"/>
      <c r="L176" s="248" t="s">
        <v>117</v>
      </c>
    </row>
    <row r="177" spans="1:12" s="222" customFormat="1" ht="13.5">
      <c r="A177" s="176"/>
      <c r="B177" s="176"/>
      <c r="C177" s="249"/>
      <c r="D177" s="176"/>
      <c r="E177" s="176"/>
      <c r="F177" s="363"/>
      <c r="G177" s="365"/>
      <c r="H177" s="197"/>
      <c r="I177" s="250"/>
      <c r="J177" s="251"/>
      <c r="K177" s="251"/>
      <c r="L177" s="251"/>
    </row>
    <row r="178" spans="1:12" s="222" customFormat="1" ht="12">
      <c r="H178" s="197"/>
      <c r="J178" s="245"/>
      <c r="K178" s="222" t="s">
        <v>321</v>
      </c>
      <c r="L178" s="243" t="s">
        <v>322</v>
      </c>
    </row>
    <row r="179" spans="1:12" s="222" customFormat="1" ht="13.5">
      <c r="A179" s="352" t="s">
        <v>132</v>
      </c>
      <c r="B179" s="353"/>
      <c r="C179" s="353"/>
      <c r="D179" s="353"/>
      <c r="E179" s="353"/>
      <c r="F179" s="353"/>
      <c r="G179" s="353"/>
      <c r="H179" s="196"/>
      <c r="J179" s="246" t="s">
        <v>129</v>
      </c>
      <c r="L179" s="248" t="s">
        <v>117</v>
      </c>
    </row>
    <row r="180" spans="1:12">
      <c r="A180" s="13"/>
      <c r="B180" s="13"/>
      <c r="C180" s="13"/>
      <c r="D180" s="13"/>
      <c r="E180" s="13"/>
      <c r="F180" s="13"/>
      <c r="G180" s="7"/>
      <c r="H180" s="197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8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6"/>
      <c r="I182" s="7"/>
      <c r="J182" s="7"/>
      <c r="K182" s="7"/>
      <c r="L182" s="7"/>
    </row>
    <row r="183" spans="1:12">
      <c r="A183" s="13"/>
      <c r="B183" s="13"/>
      <c r="C183" s="13"/>
      <c r="D183" s="13"/>
      <c r="E183" s="13"/>
      <c r="F183" s="13"/>
      <c r="G183" s="7"/>
      <c r="H183" s="199"/>
      <c r="I183" s="7"/>
      <c r="J183" s="7"/>
      <c r="K183" s="7"/>
      <c r="L183" s="7"/>
    </row>
    <row r="184" spans="1:12">
      <c r="A184" s="13"/>
      <c r="B184" s="185"/>
      <c r="C184" s="184"/>
      <c r="D184" s="184"/>
      <c r="E184" s="184"/>
      <c r="F184" s="184"/>
      <c r="G184" s="184"/>
      <c r="H184" s="199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197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0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1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200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197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201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176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202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76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7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8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6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7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6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7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6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7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8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6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7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8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6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7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6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7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6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197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200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8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6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7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6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7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6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7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6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7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6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7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198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3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4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205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199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205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9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8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6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197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200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6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7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8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6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7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19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206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7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6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19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7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208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155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09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210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155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210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155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210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155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210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155"/>
      <c r="I299" s="7"/>
      <c r="J299" s="7"/>
      <c r="K299" s="7"/>
      <c r="L299" s="7"/>
    </row>
    <row r="300" spans="1:12">
      <c r="A300" s="13"/>
      <c r="B300" s="13"/>
      <c r="C300" s="13"/>
      <c r="D300" s="13"/>
      <c r="E300" s="13"/>
      <c r="F300" s="13"/>
      <c r="G300" s="7"/>
      <c r="H300" s="210"/>
      <c r="I300" s="7"/>
      <c r="J300" s="7"/>
      <c r="K300" s="7"/>
      <c r="L300" s="7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10"/>
      <c r="I303" s="58"/>
      <c r="J303" s="58"/>
      <c r="K303" s="58"/>
      <c r="L303" s="58"/>
    </row>
    <row r="304" spans="1:12">
      <c r="G304" s="58"/>
      <c r="H304" s="209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210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155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11"/>
      <c r="I310" s="58"/>
      <c r="J310" s="58"/>
      <c r="K310" s="58"/>
      <c r="L310" s="58"/>
    </row>
    <row r="311" spans="7:12">
      <c r="G311" s="58"/>
      <c r="H311" s="207"/>
      <c r="I311" s="58"/>
      <c r="J311" s="58"/>
      <c r="K311" s="58"/>
      <c r="L311" s="58"/>
    </row>
    <row r="312" spans="7:12">
      <c r="G312" s="58"/>
      <c r="H312" s="11"/>
      <c r="I312" s="58"/>
      <c r="J312" s="58"/>
      <c r="K312" s="58"/>
      <c r="L312" s="58"/>
    </row>
    <row r="313" spans="7:12">
      <c r="G313" s="58"/>
      <c r="H313" s="212"/>
      <c r="I313" s="58"/>
      <c r="J313" s="58"/>
      <c r="K313" s="58"/>
      <c r="L313" s="58"/>
    </row>
    <row r="314" spans="7:12">
      <c r="G314" s="58"/>
      <c r="H314" s="213"/>
      <c r="I314" s="58"/>
      <c r="J314" s="58"/>
      <c r="K314" s="58"/>
      <c r="L314" s="58"/>
    </row>
    <row r="315" spans="7:12">
      <c r="H315" s="213"/>
    </row>
    <row r="316" spans="7:12">
      <c r="H316" s="198"/>
    </row>
    <row r="317" spans="7:12">
      <c r="H317" s="207"/>
    </row>
    <row r="318" spans="7:12">
      <c r="H318" s="214"/>
    </row>
    <row r="319" spans="7:12">
      <c r="H319" s="194"/>
    </row>
    <row r="320" spans="7:12">
      <c r="H320" s="194"/>
    </row>
    <row r="321" spans="8:8">
      <c r="H321" s="195"/>
    </row>
    <row r="322" spans="8:8">
      <c r="H322" s="215"/>
    </row>
    <row r="323" spans="8:8">
      <c r="H323" s="216"/>
    </row>
    <row r="324" spans="8:8">
      <c r="H324" s="195"/>
    </row>
    <row r="325" spans="8:8">
      <c r="H325" s="216"/>
    </row>
    <row r="326" spans="8:8">
      <c r="H326" s="216"/>
    </row>
    <row r="327" spans="8:8">
      <c r="H327" s="216"/>
    </row>
    <row r="328" spans="8:8">
      <c r="H328" s="216"/>
    </row>
    <row r="329" spans="8:8">
      <c r="H329" s="194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6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217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  <row r="459" spans="8:8">
      <c r="H459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6"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9:G179"/>
    <mergeCell ref="J26:J27"/>
    <mergeCell ref="K26:L26"/>
    <mergeCell ref="A28:F28"/>
    <mergeCell ref="A168:F170"/>
    <mergeCell ref="G168:G170"/>
    <mergeCell ref="I168:J168"/>
    <mergeCell ref="I169:J169"/>
    <mergeCell ref="A173:F173"/>
    <mergeCell ref="A174:G174"/>
    <mergeCell ref="A176:G176"/>
    <mergeCell ref="F177:G177"/>
    <mergeCell ref="H168:H170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F4projektas!Print_Area</vt:lpstr>
      <vt:lpstr>'f4'!Print_Titles</vt:lpstr>
      <vt:lpstr>'F4-lyg'!Print_Titles</vt:lpstr>
      <vt:lpstr>F4projektas!Print_Titles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Jane</cp:lastModifiedBy>
  <cp:lastPrinted>2018-07-09T11:55:08Z</cp:lastPrinted>
  <dcterms:created xsi:type="dcterms:W3CDTF">2006-03-20T12:45:20Z</dcterms:created>
  <dcterms:modified xsi:type="dcterms:W3CDTF">2018-10-12T11:06:28Z</dcterms:modified>
</cp:coreProperties>
</file>